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'!$A$1:$D$89</definedName>
    <definedName name="_xlnm.Print_Titles" localSheetId="0">'Hoja1 '!$1:$4</definedName>
  </definedNames>
  <calcPr calcId="162913"/>
</workbook>
</file>

<file path=xl/calcChain.xml><?xml version="1.0" encoding="utf-8"?>
<calcChain xmlns="http://schemas.openxmlformats.org/spreadsheetml/2006/main">
  <c r="E80" i="2" l="1"/>
  <c r="D80" i="2"/>
  <c r="E78" i="2"/>
  <c r="D78" i="2"/>
  <c r="C78" i="2"/>
  <c r="E76" i="2"/>
  <c r="D76" i="2"/>
  <c r="C76" i="2"/>
  <c r="E75" i="2"/>
  <c r="D75" i="2"/>
  <c r="D74" i="2" s="1"/>
  <c r="C75" i="2"/>
  <c r="C74" i="2" s="1"/>
  <c r="C82" i="2" s="1"/>
  <c r="C84" i="2" s="1"/>
  <c r="E74" i="2"/>
  <c r="E72" i="2"/>
  <c r="E82" i="2" s="1"/>
  <c r="E84" i="2" s="1"/>
  <c r="D72" i="2"/>
  <c r="D82" i="2" s="1"/>
  <c r="D84" i="2" s="1"/>
  <c r="C72" i="2"/>
  <c r="E62" i="2"/>
  <c r="D62" i="2"/>
  <c r="E60" i="2"/>
  <c r="D60" i="2"/>
  <c r="C60" i="2"/>
  <c r="E58" i="2"/>
  <c r="D58" i="2"/>
  <c r="C58" i="2"/>
  <c r="E57" i="2"/>
  <c r="D57" i="2"/>
  <c r="C57" i="2"/>
  <c r="E56" i="2"/>
  <c r="D56" i="2"/>
  <c r="C56" i="2"/>
  <c r="E54" i="2"/>
  <c r="E64" i="2" s="1"/>
  <c r="E66" i="2" s="1"/>
  <c r="D54" i="2"/>
  <c r="D64" i="2" s="1"/>
  <c r="D66" i="2" s="1"/>
  <c r="C54" i="2"/>
  <c r="C64" i="2" s="1"/>
  <c r="C66" i="2" s="1"/>
  <c r="C48" i="2"/>
  <c r="C12" i="2" s="1"/>
  <c r="C9" i="2" s="1"/>
  <c r="C22" i="2" s="1"/>
  <c r="C24" i="2" s="1"/>
  <c r="C26" i="2" s="1"/>
  <c r="C35" i="2" s="1"/>
  <c r="E44" i="2"/>
  <c r="D44" i="2"/>
  <c r="C44" i="2"/>
  <c r="E41" i="2"/>
  <c r="E48" i="2" s="1"/>
  <c r="E12" i="2" s="1"/>
  <c r="E9" i="2" s="1"/>
  <c r="E22" i="2" s="1"/>
  <c r="E24" i="2" s="1"/>
  <c r="E26" i="2" s="1"/>
  <c r="E35" i="2" s="1"/>
  <c r="D41" i="2"/>
  <c r="D48" i="2" s="1"/>
  <c r="D12" i="2" s="1"/>
  <c r="D9" i="2" s="1"/>
  <c r="D22" i="2" s="1"/>
  <c r="D24" i="2" s="1"/>
  <c r="D26" i="2" s="1"/>
  <c r="D35" i="2" s="1"/>
  <c r="C41" i="2"/>
  <c r="E31" i="2"/>
  <c r="D31" i="2"/>
  <c r="C31" i="2"/>
  <c r="E18" i="2"/>
  <c r="D18" i="2"/>
  <c r="C18" i="2"/>
  <c r="E14" i="2"/>
  <c r="D14" i="2"/>
  <c r="C14" i="2"/>
</calcChain>
</file>

<file path=xl/sharedStrings.xml><?xml version="1.0" encoding="utf-8"?>
<sst xmlns="http://schemas.openxmlformats.org/spreadsheetml/2006/main" count="70" uniqueCount="46">
  <si>
    <t>SERVICIOS DE SALUD DE MICHOACAN (a)</t>
  </si>
  <si>
    <t>(PESOS)</t>
  </si>
  <si>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</si>
  <si>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</si>
  <si>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</si>
  <si>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</si>
  <si>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</si>
  <si>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</si>
  <si>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</si>
  <si>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</si>
  <si>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</si>
  <si>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</si>
  <si>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</si>
  <si>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</si>
  <si>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</si>
  <si>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</si>
  <si>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</si>
  <si>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</si>
  <si>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</si>
  <si>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</si>
  <si>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</si>
  <si>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</si>
  <si>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</si>
  <si>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</si>
  <si>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</si>
  <si>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</si>
  <si>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</si>
  <si>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</si>
  <si>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</si>
  <si>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</si>
  <si>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</si>
  <si>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</si>
  <si>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</si>
  <si>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</si>
  <si>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</si>
  <si>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</si>
  <si>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</si>
  <si>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</si>
  <si>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</si>
  <si>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</si>
  <si>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</si>
  <si>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</si>
  <si>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</si>
  <si>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</si>
  <si>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+ E)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</si>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</sst>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3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6" fillId="0" borderId="0" xfId="0" applyFont="1"/>
    <xf numFmtId="165" fontId="2" fillId="0" borderId="0" xfId="0" applyNumberFormat="1" applyFont="1"/>
    <xf numFmtId="165" fontId="3" fillId="0" borderId="0" xfId="0" applyNumberFormat="1" applyFont="1" applyAlignment="1">
      <alignment horizont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60" zoomScaleNormal="60" zoomScalePageLayoutView="70" workbookViewId="0">
      <selection activeCell="B5" sqref="B5:E5"/>
    </sheetView>
  </sheetViews>
  <sheetFormatPr baseColWidth="10" defaultColWidth="12" defaultRowHeight="10.5" x14ac:dyDescent="0.15"/>
  <cols>
    <col min="1" max="1" width="5.6640625" style="1" customWidth="1"/>
    <col min="2" max="2" width="81.33203125" style="26" bestFit="1" customWidth="1"/>
    <col min="3" max="3" width="20.6640625" style="26" customWidth="1"/>
    <col min="4" max="4" width="21" style="26" customWidth="1"/>
    <col min="5" max="11" width="24.33203125" style="1" customWidth="1"/>
    <col min="12" max="16384" width="12" style="1"/>
  </cols>
  <sheetData>
    <row r="1" spans="1:5" ht="13.5" thickBot="1" x14ac:dyDescent="0.25">
      <c r="A1" s="2"/>
      <c r="B1" s="2"/>
      <c r="C1" s="2"/>
      <c r="D1" s="2"/>
      <c r="E1" s="2"/>
    </row>
    <row r="2" spans="1:5" ht="13.9" customHeight="1" x14ac:dyDescent="0.2">
      <c r="A2" s="2"/>
      <c r="B2" s="29" t="s">
        <v>0</v>
      </c>
      <c r="C2" s="30"/>
      <c r="D2" s="30"/>
      <c r="E2" s="31"/>
    </row>
    <row r="3" spans="1:5" ht="13.9" customHeight="1" x14ac:dyDescent="0.2">
      <c r="A3" s="2"/>
      <c r="B3" s="32" t="s">
        <v>2</v>
      </c>
      <c r="C3" s="33"/>
      <c r="D3" s="33"/>
      <c r="E3" s="34"/>
    </row>
    <row r="4" spans="1:5" ht="12.75" x14ac:dyDescent="0.2">
      <c r="A4" s="2"/>
      <c r="B4" s="32" t="s">
        <v>45</v>
      </c>
      <c r="C4" s="33"/>
      <c r="D4" s="33"/>
      <c r="E4" s="34"/>
    </row>
    <row r="5" spans="1:5" ht="13.5" thickBot="1" x14ac:dyDescent="0.25">
      <c r="A5" s="2"/>
      <c r="B5" s="35" t="s">
        <v>1</v>
      </c>
      <c r="C5" s="36"/>
      <c r="D5" s="36"/>
      <c r="E5" s="37"/>
    </row>
    <row r="6" spans="1:5" ht="13.5" thickBot="1" x14ac:dyDescent="0.25">
      <c r="A6" s="2"/>
      <c r="B6" s="3"/>
      <c r="C6" s="3"/>
      <c r="D6" s="3"/>
      <c r="E6" s="3"/>
    </row>
    <row r="7" spans="1:5" ht="12.75" x14ac:dyDescent="0.2">
      <c r="A7" s="2"/>
      <c r="B7" s="38" t="s">
        <v>3</v>
      </c>
      <c r="C7" s="42" t="s">
        <v>4</v>
      </c>
      <c r="D7" s="43" t="s">
        <v>5</v>
      </c>
      <c r="E7" s="42" t="s">
        <v>6</v>
      </c>
    </row>
    <row r="8" spans="1:5" ht="12.75" customHeight="1" thickBot="1" x14ac:dyDescent="0.25">
      <c r="A8" s="2"/>
      <c r="B8" s="39"/>
      <c r="C8" s="44" t="s">
        <v>7</v>
      </c>
      <c r="D8" s="45"/>
      <c r="E8" s="44" t="s">
        <v>8</v>
      </c>
    </row>
    <row r="9" spans="1:5" ht="12.75" customHeight="1" x14ac:dyDescent="0.2">
      <c r="A9" s="2"/>
      <c r="B9" s="4" t="s">
        <v>9</v>
      </c>
      <c r="C9" s="46">
        <f>SUM(C10:C12)</f>
        <v>9963451813</v>
      </c>
      <c r="D9" s="46">
        <f>SUM(D10:D12)</f>
        <v>2311510762.6900001</v>
      </c>
      <c r="E9" s="46">
        <f>SUM(E10:E12)</f>
        <v>2311507100.6900001</v>
      </c>
    </row>
    <row r="10" spans="1:5" ht="12.75" customHeight="1" x14ac:dyDescent="0.2">
      <c r="A10" s="2"/>
      <c r="B10" s="5" t="s">
        <v>10</v>
      </c>
      <c r="C10" s="47">
        <v>22000000</v>
      </c>
      <c r="D10" s="47">
        <v>6806816.0499999998</v>
      </c>
      <c r="E10" s="47">
        <v>6803154.0499999998</v>
      </c>
    </row>
    <row r="11" spans="1:5" ht="12.75" customHeight="1" x14ac:dyDescent="0.2">
      <c r="A11" s="2"/>
      <c r="B11" s="5" t="s">
        <v>11</v>
      </c>
      <c r="C11" s="47">
        <v>9941451813</v>
      </c>
      <c r="D11" s="47">
        <v>2304703946.6399999</v>
      </c>
      <c r="E11" s="47">
        <v>2304703946.6399999</v>
      </c>
    </row>
    <row r="12" spans="1:5" ht="12.75" x14ac:dyDescent="0.2">
      <c r="A12" s="2"/>
      <c r="B12" s="5" t="s">
        <v>12</v>
      </c>
      <c r="C12" s="47">
        <f>C48</f>
        <v>0</v>
      </c>
      <c r="D12" s="47">
        <f>D48</f>
        <v>0</v>
      </c>
      <c r="E12" s="47">
        <f>E48</f>
        <v>0</v>
      </c>
    </row>
    <row r="13" spans="1:5" ht="15" customHeight="1" x14ac:dyDescent="0.2">
      <c r="A13" s="2"/>
      <c r="B13" s="4"/>
      <c r="C13" s="47"/>
      <c r="D13" s="47"/>
      <c r="E13" s="47"/>
    </row>
    <row r="14" spans="1:5" ht="12.75" customHeight="1" x14ac:dyDescent="0.2">
      <c r="A14" s="2"/>
      <c r="B14" s="4" t="s">
        <v>13</v>
      </c>
      <c r="C14" s="46">
        <f>SUM(C15:C16)</f>
        <v>9963451813</v>
      </c>
      <c r="D14" s="46">
        <f>SUM(D15:D16)</f>
        <v>1396329355.9300001</v>
      </c>
      <c r="E14" s="46">
        <f>SUM(E15:E16)</f>
        <v>1210555872.3199999</v>
      </c>
    </row>
    <row r="15" spans="1:5" ht="12.75" customHeight="1" x14ac:dyDescent="0.2">
      <c r="A15" s="2"/>
      <c r="B15" s="5" t="s">
        <v>14</v>
      </c>
      <c r="C15" s="47">
        <v>22000000</v>
      </c>
      <c r="D15" s="47">
        <v>3090189.53</v>
      </c>
      <c r="E15" s="47">
        <v>3090189.53</v>
      </c>
    </row>
    <row r="16" spans="1:5" ht="12.75" x14ac:dyDescent="0.2">
      <c r="A16" s="2"/>
      <c r="B16" s="5" t="s">
        <v>15</v>
      </c>
      <c r="C16" s="47">
        <v>9941451813</v>
      </c>
      <c r="D16" s="47">
        <v>1393239166.4000001</v>
      </c>
      <c r="E16" s="47">
        <v>1207465682.79</v>
      </c>
    </row>
    <row r="17" spans="1:5" ht="12.75" customHeight="1" x14ac:dyDescent="0.2">
      <c r="A17" s="2"/>
      <c r="B17" s="6"/>
      <c r="C17" s="47"/>
      <c r="D17" s="47"/>
      <c r="E17" s="47"/>
    </row>
    <row r="18" spans="1:5" ht="12.75" customHeight="1" x14ac:dyDescent="0.2">
      <c r="A18" s="2"/>
      <c r="B18" s="4" t="s">
        <v>16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1:5" ht="12.75" customHeight="1" x14ac:dyDescent="0.2">
      <c r="A19" s="2"/>
      <c r="B19" s="5" t="s">
        <v>17</v>
      </c>
      <c r="C19" s="48"/>
      <c r="D19" s="47"/>
      <c r="E19" s="47"/>
    </row>
    <row r="20" spans="1:5" ht="12.75" x14ac:dyDescent="0.2">
      <c r="A20" s="2"/>
      <c r="B20" s="5" t="s">
        <v>18</v>
      </c>
      <c r="C20" s="48"/>
      <c r="D20" s="47"/>
      <c r="E20" s="47"/>
    </row>
    <row r="21" spans="1:5" ht="12.75" customHeight="1" x14ac:dyDescent="0.2">
      <c r="A21" s="2"/>
      <c r="B21" s="6"/>
      <c r="C21" s="47"/>
      <c r="D21" s="47"/>
      <c r="E21" s="47"/>
    </row>
    <row r="22" spans="1:5" ht="12.75" x14ac:dyDescent="0.2">
      <c r="A22" s="2"/>
      <c r="B22" s="4" t="s">
        <v>19</v>
      </c>
      <c r="C22" s="46">
        <f>C9-C14+C18</f>
        <v>0</v>
      </c>
      <c r="D22" s="4">
        <f>D9-D14+D18</f>
        <v>915181406.75999999</v>
      </c>
      <c r="E22" s="4">
        <f>E9-E14+E18</f>
        <v>1100951228.3700001</v>
      </c>
    </row>
    <row r="23" spans="1:5" ht="12.75" customHeight="1" x14ac:dyDescent="0.2">
      <c r="A23" s="2"/>
      <c r="B23" s="4"/>
      <c r="C23" s="47"/>
      <c r="D23" s="6"/>
      <c r="E23" s="6"/>
    </row>
    <row r="24" spans="1:5" ht="12.75" x14ac:dyDescent="0.2">
      <c r="A24" s="2"/>
      <c r="B24" s="4" t="s">
        <v>20</v>
      </c>
      <c r="C24" s="46">
        <f>C22-C12</f>
        <v>0</v>
      </c>
      <c r="D24" s="4">
        <f>D22-D12</f>
        <v>915181406.75999999</v>
      </c>
      <c r="E24" s="4">
        <f>E22-E12</f>
        <v>1100951228.3700001</v>
      </c>
    </row>
    <row r="25" spans="1:5" ht="12.75" customHeight="1" x14ac:dyDescent="0.2">
      <c r="A25" s="2"/>
      <c r="B25" s="4"/>
      <c r="C25" s="47"/>
      <c r="D25" s="6"/>
      <c r="E25" s="6"/>
    </row>
    <row r="26" spans="1:5" ht="25.5" x14ac:dyDescent="0.2">
      <c r="A26" s="2"/>
      <c r="B26" s="4" t="s">
        <v>21</v>
      </c>
      <c r="C26" s="46">
        <f>C24-C18</f>
        <v>0</v>
      </c>
      <c r="D26" s="46">
        <f>D24-D18</f>
        <v>915181406.75999999</v>
      </c>
      <c r="E26" s="46">
        <f>E24-E18</f>
        <v>1100951228.3700001</v>
      </c>
    </row>
    <row r="27" spans="1:5" ht="13.5" thickBot="1" x14ac:dyDescent="0.25">
      <c r="A27" s="2"/>
      <c r="B27" s="7"/>
      <c r="C27" s="49"/>
      <c r="D27" s="49"/>
      <c r="E27" s="49"/>
    </row>
    <row r="28" spans="1:5" ht="13.5" thickBot="1" x14ac:dyDescent="0.25">
      <c r="A28" s="2"/>
      <c r="B28" s="28"/>
      <c r="C28" s="28"/>
      <c r="D28" s="28"/>
      <c r="E28" s="28"/>
    </row>
    <row r="29" spans="1:5" ht="13.5" thickBot="1" x14ac:dyDescent="0.25">
      <c r="A29" s="2"/>
      <c r="B29" s="8" t="s">
        <v>22</v>
      </c>
      <c r="C29" s="50" t="s">
        <v>23</v>
      </c>
      <c r="D29" s="50" t="s">
        <v>5</v>
      </c>
      <c r="E29" s="50" t="s">
        <v>24</v>
      </c>
    </row>
    <row r="30" spans="1:5" ht="12.75" customHeight="1" x14ac:dyDescent="0.2">
      <c r="A30" s="2"/>
      <c r="B30" s="9"/>
      <c r="C30" s="47"/>
      <c r="D30" s="47"/>
      <c r="E30" s="47"/>
    </row>
    <row r="31" spans="1:5" ht="12.75" customHeight="1" x14ac:dyDescent="0.2">
      <c r="A31" s="2"/>
      <c r="B31" s="4" t="s">
        <v>25</v>
      </c>
      <c r="C31" s="46">
        <f>SUM(C32:C33)</f>
        <v>0</v>
      </c>
      <c r="D31" s="4">
        <f>SUM(D32:D33)</f>
        <v>0</v>
      </c>
      <c r="E31" s="4">
        <f>SUM(E32:E33)</f>
        <v>0</v>
      </c>
    </row>
    <row r="32" spans="1:5" ht="12.75" customHeight="1" x14ac:dyDescent="0.2">
      <c r="A32" s="2"/>
      <c r="B32" s="5" t="s">
        <v>26</v>
      </c>
      <c r="C32" s="47"/>
      <c r="D32" s="6"/>
      <c r="E32" s="6"/>
    </row>
    <row r="33" spans="1:11" ht="12.75" x14ac:dyDescent="0.2">
      <c r="A33" s="2"/>
      <c r="B33" s="5" t="s">
        <v>27</v>
      </c>
      <c r="C33" s="47"/>
      <c r="D33" s="6"/>
      <c r="E33" s="6"/>
    </row>
    <row r="34" spans="1:11" ht="12.75" customHeight="1" x14ac:dyDescent="0.2">
      <c r="A34" s="2"/>
      <c r="B34" s="4"/>
      <c r="C34" s="47"/>
      <c r="D34" s="47"/>
      <c r="E34" s="47"/>
    </row>
    <row r="35" spans="1:11" ht="12.75" x14ac:dyDescent="0.2">
      <c r="A35" s="2"/>
      <c r="B35" s="4" t="s">
        <v>44</v>
      </c>
      <c r="C35" s="46">
        <f>C26+C31</f>
        <v>0</v>
      </c>
      <c r="D35" s="46">
        <f>D26+D31</f>
        <v>915181406.75999999</v>
      </c>
      <c r="E35" s="46">
        <f>E26+E31</f>
        <v>1100951228.3700001</v>
      </c>
      <c r="F35"/>
      <c r="G35"/>
      <c r="H35"/>
      <c r="I35"/>
      <c r="J35"/>
      <c r="K35"/>
    </row>
    <row r="36" spans="1:11" ht="13.5" thickBot="1" x14ac:dyDescent="0.25">
      <c r="A36" s="2"/>
      <c r="B36" s="10"/>
      <c r="C36" s="51"/>
      <c r="D36" s="51"/>
      <c r="E36" s="51"/>
    </row>
    <row r="37" spans="1:11" ht="13.5" thickBot="1" x14ac:dyDescent="0.25">
      <c r="A37" s="2"/>
      <c r="B37" s="11"/>
      <c r="C37" s="11"/>
      <c r="D37" s="11"/>
      <c r="E37" s="11"/>
    </row>
    <row r="38" spans="1:11" ht="12.75" x14ac:dyDescent="0.2">
      <c r="A38" s="2"/>
      <c r="B38" s="40" t="s">
        <v>22</v>
      </c>
      <c r="C38" s="52" t="s">
        <v>28</v>
      </c>
      <c r="D38" s="53" t="s">
        <v>5</v>
      </c>
      <c r="E38" s="54" t="s">
        <v>6</v>
      </c>
    </row>
    <row r="39" spans="1:11" ht="13.5" thickBot="1" x14ac:dyDescent="0.25">
      <c r="A39" s="2"/>
      <c r="B39" s="41"/>
      <c r="C39" s="55"/>
      <c r="D39" s="56"/>
      <c r="E39" s="57" t="s">
        <v>24</v>
      </c>
    </row>
    <row r="40" spans="1:11" ht="12.75" x14ac:dyDescent="0.2">
      <c r="A40" s="2"/>
      <c r="B40" s="12"/>
      <c r="C40" s="58"/>
      <c r="D40" s="58"/>
      <c r="E40" s="58"/>
    </row>
    <row r="41" spans="1:11" ht="12.75" x14ac:dyDescent="0.2">
      <c r="A41" s="2"/>
      <c r="B41" s="13" t="s">
        <v>29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1:11" ht="12.75" x14ac:dyDescent="0.2">
      <c r="A42" s="2"/>
      <c r="B42" s="14" t="s">
        <v>30</v>
      </c>
      <c r="C42" s="58"/>
      <c r="D42" s="16"/>
      <c r="E42" s="16"/>
    </row>
    <row r="43" spans="1:11" ht="12.75" x14ac:dyDescent="0.2">
      <c r="A43" s="2"/>
      <c r="B43" s="14" t="s">
        <v>31</v>
      </c>
      <c r="C43" s="58"/>
      <c r="D43" s="16"/>
      <c r="E43" s="16"/>
    </row>
    <row r="44" spans="1:11" ht="12.75" x14ac:dyDescent="0.2">
      <c r="A44" s="2"/>
      <c r="B44" s="13" t="s">
        <v>32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1:11" ht="12.75" x14ac:dyDescent="0.2">
      <c r="A45" s="2"/>
      <c r="B45" s="14" t="s">
        <v>33</v>
      </c>
      <c r="C45" s="58"/>
      <c r="D45" s="16"/>
      <c r="E45" s="16"/>
    </row>
    <row r="46" spans="1:11" ht="12.75" x14ac:dyDescent="0.2">
      <c r="A46" s="2"/>
      <c r="B46" s="14" t="s">
        <v>34</v>
      </c>
      <c r="C46" s="58"/>
      <c r="D46" s="16"/>
      <c r="E46" s="16"/>
    </row>
    <row r="47" spans="1:11" ht="12.75" x14ac:dyDescent="0.2">
      <c r="A47" s="2"/>
      <c r="B47" s="13"/>
      <c r="C47" s="58"/>
      <c r="D47" s="58"/>
      <c r="E47" s="58"/>
    </row>
    <row r="48" spans="1:11" ht="12.75" x14ac:dyDescent="0.2">
      <c r="A48" s="2"/>
      <c r="B48" s="13" t="s">
        <v>35</v>
      </c>
      <c r="C48" s="59">
        <f>C41-C44</f>
        <v>0</v>
      </c>
      <c r="D48" s="13">
        <f>D41-D44</f>
        <v>0</v>
      </c>
      <c r="E48" s="13">
        <f>E41-E44</f>
        <v>0</v>
      </c>
    </row>
    <row r="49" spans="1:5" ht="13.5" thickBot="1" x14ac:dyDescent="0.25">
      <c r="A49" s="2"/>
      <c r="B49" s="15"/>
      <c r="C49" s="60"/>
      <c r="D49" s="15"/>
      <c r="E49" s="15"/>
    </row>
    <row r="50" spans="1:5" ht="13.5" thickBot="1" x14ac:dyDescent="0.25">
      <c r="A50" s="2"/>
      <c r="B50" s="11"/>
      <c r="C50" s="11"/>
      <c r="D50" s="11"/>
      <c r="E50" s="11"/>
    </row>
    <row r="51" spans="1:5" ht="12.75" x14ac:dyDescent="0.2">
      <c r="A51" s="2"/>
      <c r="B51" s="40" t="s">
        <v>22</v>
      </c>
      <c r="C51" s="54" t="s">
        <v>4</v>
      </c>
      <c r="D51" s="53" t="s">
        <v>5</v>
      </c>
      <c r="E51" s="54" t="s">
        <v>6</v>
      </c>
    </row>
    <row r="52" spans="1:5" ht="13.5" thickBot="1" x14ac:dyDescent="0.25">
      <c r="A52" s="2"/>
      <c r="B52" s="41"/>
      <c r="C52" s="57" t="s">
        <v>23</v>
      </c>
      <c r="D52" s="56"/>
      <c r="E52" s="57" t="s">
        <v>24</v>
      </c>
    </row>
    <row r="53" spans="1:5" ht="12.75" x14ac:dyDescent="0.2">
      <c r="A53" s="2"/>
      <c r="B53" s="12"/>
      <c r="C53" s="58"/>
      <c r="D53" s="58"/>
      <c r="E53" s="58"/>
    </row>
    <row r="54" spans="1:5" ht="12.75" x14ac:dyDescent="0.2">
      <c r="A54" s="2"/>
      <c r="B54" s="16" t="s">
        <v>36</v>
      </c>
      <c r="C54" s="58">
        <f>C10</f>
        <v>22000000</v>
      </c>
      <c r="D54" s="16">
        <f>D10</f>
        <v>6806816.0499999998</v>
      </c>
      <c r="E54" s="16">
        <f>E10</f>
        <v>6803154.0499999998</v>
      </c>
    </row>
    <row r="55" spans="1:5" ht="12.75" customHeight="1" x14ac:dyDescent="0.2">
      <c r="A55" s="2"/>
      <c r="B55" s="16"/>
      <c r="C55" s="58"/>
      <c r="D55" s="16"/>
      <c r="E55" s="16"/>
    </row>
    <row r="56" spans="1:5" ht="25.5" x14ac:dyDescent="0.2">
      <c r="A56" s="2"/>
      <c r="B56" s="17" t="s">
        <v>37</v>
      </c>
      <c r="C56" s="58">
        <f>C42-C45</f>
        <v>0</v>
      </c>
      <c r="D56" s="16">
        <f>D42-D45</f>
        <v>0</v>
      </c>
      <c r="E56" s="16">
        <f>E42-E45</f>
        <v>0</v>
      </c>
    </row>
    <row r="57" spans="1:5" ht="12.75" x14ac:dyDescent="0.2">
      <c r="A57" s="2"/>
      <c r="B57" s="14" t="s">
        <v>30</v>
      </c>
      <c r="C57" s="58">
        <f>C42</f>
        <v>0</v>
      </c>
      <c r="D57" s="16">
        <f>D42</f>
        <v>0</v>
      </c>
      <c r="E57" s="16">
        <f>E42</f>
        <v>0</v>
      </c>
    </row>
    <row r="58" spans="1:5" ht="12.75" x14ac:dyDescent="0.2">
      <c r="A58" s="2"/>
      <c r="B58" s="14" t="s">
        <v>33</v>
      </c>
      <c r="C58" s="58">
        <f>C45</f>
        <v>0</v>
      </c>
      <c r="D58" s="16">
        <f>D45</f>
        <v>0</v>
      </c>
      <c r="E58" s="16">
        <f>E45</f>
        <v>0</v>
      </c>
    </row>
    <row r="59" spans="1:5" ht="12.75" x14ac:dyDescent="0.2">
      <c r="A59" s="2"/>
      <c r="B59" s="18"/>
      <c r="C59" s="58"/>
      <c r="D59" s="16"/>
      <c r="E59" s="16"/>
    </row>
    <row r="60" spans="1:5" ht="12.75" x14ac:dyDescent="0.2">
      <c r="A60" s="2"/>
      <c r="B60" s="18" t="s">
        <v>14</v>
      </c>
      <c r="C60" s="58">
        <f>C15</f>
        <v>22000000</v>
      </c>
      <c r="D60" s="58">
        <f>D15</f>
        <v>3090189.53</v>
      </c>
      <c r="E60" s="58">
        <f>E15</f>
        <v>3090189.53</v>
      </c>
    </row>
    <row r="61" spans="1:5" ht="12.75" x14ac:dyDescent="0.2">
      <c r="A61" s="2"/>
      <c r="B61" s="18"/>
      <c r="C61" s="58"/>
      <c r="D61" s="58"/>
      <c r="E61" s="58"/>
    </row>
    <row r="62" spans="1:5" ht="12.75" x14ac:dyDescent="0.2">
      <c r="A62" s="2"/>
      <c r="B62" s="18" t="s">
        <v>17</v>
      </c>
      <c r="C62" s="61"/>
      <c r="D62" s="58">
        <f>D19</f>
        <v>0</v>
      </c>
      <c r="E62" s="58">
        <f>E19</f>
        <v>0</v>
      </c>
    </row>
    <row r="63" spans="1:5" ht="12.75" x14ac:dyDescent="0.2">
      <c r="A63" s="2"/>
      <c r="B63" s="18"/>
      <c r="C63" s="58"/>
      <c r="D63" s="58"/>
      <c r="E63" s="58"/>
    </row>
    <row r="64" spans="1:5" ht="12.75" x14ac:dyDescent="0.2">
      <c r="A64" s="2"/>
      <c r="B64" s="19" t="s">
        <v>38</v>
      </c>
      <c r="C64" s="59">
        <f>C54+C56-C60+C62</f>
        <v>0</v>
      </c>
      <c r="D64" s="13">
        <f>D54+D56-D60+D62</f>
        <v>3716626.52</v>
      </c>
      <c r="E64" s="13">
        <f>E54+E56-E60+E62</f>
        <v>3712964.52</v>
      </c>
    </row>
    <row r="65" spans="1:5" ht="12.75" customHeight="1" x14ac:dyDescent="0.2">
      <c r="A65" s="2"/>
      <c r="B65" s="19"/>
      <c r="C65" s="59"/>
      <c r="D65" s="13"/>
      <c r="E65" s="13"/>
    </row>
    <row r="66" spans="1:5" ht="25.5" x14ac:dyDescent="0.2">
      <c r="A66" s="2"/>
      <c r="B66" s="20" t="s">
        <v>39</v>
      </c>
      <c r="C66" s="59">
        <f>C64-C56</f>
        <v>0</v>
      </c>
      <c r="D66" s="13">
        <f>D64-D56</f>
        <v>3716626.52</v>
      </c>
      <c r="E66" s="13">
        <f>E64-E56</f>
        <v>3712964.52</v>
      </c>
    </row>
    <row r="67" spans="1:5" ht="13.5" thickBot="1" x14ac:dyDescent="0.25">
      <c r="A67" s="2"/>
      <c r="B67" s="15"/>
      <c r="C67" s="60"/>
      <c r="D67" s="15"/>
      <c r="E67" s="15"/>
    </row>
    <row r="68" spans="1:5" ht="13.5" thickBot="1" x14ac:dyDescent="0.25">
      <c r="A68" s="2"/>
      <c r="B68" s="11"/>
      <c r="C68" s="11"/>
      <c r="D68" s="11"/>
      <c r="E68" s="11"/>
    </row>
    <row r="69" spans="1:5" ht="12.75" x14ac:dyDescent="0.2">
      <c r="A69" s="2"/>
      <c r="B69" s="40" t="s">
        <v>22</v>
      </c>
      <c r="C69" s="52" t="s">
        <v>28</v>
      </c>
      <c r="D69" s="53" t="s">
        <v>5</v>
      </c>
      <c r="E69" s="54" t="s">
        <v>6</v>
      </c>
    </row>
    <row r="70" spans="1:5" ht="13.5" thickBot="1" x14ac:dyDescent="0.25">
      <c r="A70" s="2"/>
      <c r="B70" s="41"/>
      <c r="C70" s="55"/>
      <c r="D70" s="56"/>
      <c r="E70" s="57" t="s">
        <v>24</v>
      </c>
    </row>
    <row r="71" spans="1:5" ht="12.75" x14ac:dyDescent="0.2">
      <c r="A71" s="2"/>
      <c r="B71" s="12"/>
      <c r="C71" s="58"/>
      <c r="D71" s="58"/>
      <c r="E71" s="58"/>
    </row>
    <row r="72" spans="1:5" ht="12.75" x14ac:dyDescent="0.2">
      <c r="A72" s="2"/>
      <c r="B72" s="16" t="s">
        <v>11</v>
      </c>
      <c r="C72" s="58">
        <f>C11</f>
        <v>9941451813</v>
      </c>
      <c r="D72" s="16">
        <f>D11</f>
        <v>2304703946.6399999</v>
      </c>
      <c r="E72" s="16">
        <f>E11</f>
        <v>2304703946.6399999</v>
      </c>
    </row>
    <row r="73" spans="1:5" ht="12.75" customHeight="1" x14ac:dyDescent="0.2">
      <c r="A73" s="2"/>
      <c r="B73" s="16"/>
      <c r="C73" s="58"/>
      <c r="D73" s="16"/>
      <c r="E73" s="16"/>
    </row>
    <row r="74" spans="1:5" ht="25.5" x14ac:dyDescent="0.2">
      <c r="A74" s="2"/>
      <c r="B74" s="21" t="s">
        <v>40</v>
      </c>
      <c r="C74" s="58">
        <f>C75-C76</f>
        <v>0</v>
      </c>
      <c r="D74" s="16">
        <f>D75-D76</f>
        <v>0</v>
      </c>
      <c r="E74" s="16">
        <f>E75-E76</f>
        <v>0</v>
      </c>
    </row>
    <row r="75" spans="1:5" ht="12.75" x14ac:dyDescent="0.2">
      <c r="A75" s="2"/>
      <c r="B75" s="14" t="s">
        <v>31</v>
      </c>
      <c r="C75" s="58">
        <f>C43</f>
        <v>0</v>
      </c>
      <c r="D75" s="16">
        <f>D43</f>
        <v>0</v>
      </c>
      <c r="E75" s="16">
        <f>E43</f>
        <v>0</v>
      </c>
    </row>
    <row r="76" spans="1:5" ht="12.75" x14ac:dyDescent="0.2">
      <c r="A76" s="2"/>
      <c r="B76" s="14" t="s">
        <v>34</v>
      </c>
      <c r="C76" s="58">
        <f>C46</f>
        <v>0</v>
      </c>
      <c r="D76" s="16">
        <f>D46</f>
        <v>0</v>
      </c>
      <c r="E76" s="16">
        <f>E46</f>
        <v>0</v>
      </c>
    </row>
    <row r="77" spans="1:5" ht="12.75" x14ac:dyDescent="0.2">
      <c r="A77" s="2"/>
      <c r="B77" s="18"/>
      <c r="C77" s="58"/>
      <c r="D77" s="16"/>
      <c r="E77" s="16"/>
    </row>
    <row r="78" spans="1:5" ht="12.75" x14ac:dyDescent="0.2">
      <c r="A78" s="2"/>
      <c r="B78" s="18" t="s">
        <v>41</v>
      </c>
      <c r="C78" s="58">
        <f>C16</f>
        <v>9941451813</v>
      </c>
      <c r="D78" s="58">
        <f>D16</f>
        <v>1393239166.4000001</v>
      </c>
      <c r="E78" s="58">
        <f>E16</f>
        <v>1207465682.79</v>
      </c>
    </row>
    <row r="79" spans="1:5" ht="12.75" x14ac:dyDescent="0.2">
      <c r="A79" s="2"/>
      <c r="B79" s="18"/>
      <c r="C79" s="58"/>
      <c r="D79" s="58"/>
      <c r="E79" s="58"/>
    </row>
    <row r="80" spans="1:5" ht="12.75" x14ac:dyDescent="0.2">
      <c r="A80" s="2"/>
      <c r="B80" s="18" t="s">
        <v>18</v>
      </c>
      <c r="C80" s="61"/>
      <c r="D80" s="58">
        <f>D20</f>
        <v>0</v>
      </c>
      <c r="E80" s="58">
        <f>E20</f>
        <v>0</v>
      </c>
    </row>
    <row r="81" spans="1:5" ht="12.75" x14ac:dyDescent="0.2">
      <c r="A81" s="2"/>
      <c r="B81" s="18"/>
      <c r="C81" s="58"/>
      <c r="D81" s="58"/>
      <c r="E81" s="58"/>
    </row>
    <row r="82" spans="1:5" ht="12.75" x14ac:dyDescent="0.2">
      <c r="A82" s="2"/>
      <c r="B82" s="19" t="s">
        <v>42</v>
      </c>
      <c r="C82" s="59">
        <f>C72+C74-C78+C80</f>
        <v>0</v>
      </c>
      <c r="D82" s="13">
        <f>D72+D74-D78+D80</f>
        <v>911464780.23999977</v>
      </c>
      <c r="E82" s="13">
        <f>E72+E74-E78+E80</f>
        <v>1097238263.8499999</v>
      </c>
    </row>
    <row r="83" spans="1:5" ht="12.75" customHeight="1" x14ac:dyDescent="0.2">
      <c r="A83" s="2"/>
      <c r="B83" s="19"/>
      <c r="C83" s="59"/>
      <c r="D83" s="13"/>
      <c r="E83" s="13"/>
    </row>
    <row r="84" spans="1:5" ht="25.5" x14ac:dyDescent="0.2">
      <c r="A84" s="2"/>
      <c r="B84" s="20" t="s">
        <v>43</v>
      </c>
      <c r="C84" s="59">
        <f>C82-C74</f>
        <v>0</v>
      </c>
      <c r="D84" s="13">
        <f>D82-D74</f>
        <v>911464780.23999977</v>
      </c>
      <c r="E84" s="13">
        <f>E82-E74</f>
        <v>1097238263.8499999</v>
      </c>
    </row>
    <row r="85" spans="1:5" ht="13.5" thickBot="1" x14ac:dyDescent="0.25">
      <c r="A85" s="2"/>
      <c r="B85" s="15"/>
      <c r="C85" s="60"/>
      <c r="D85" s="15"/>
      <c r="E85" s="15"/>
    </row>
    <row r="86" spans="1:5" ht="12.75" x14ac:dyDescent="0.2">
      <c r="A86" s="2"/>
      <c r="B86" s="24"/>
      <c r="C86" s="24"/>
      <c r="D86" s="24"/>
    </row>
    <row r="87" spans="1:5" ht="12.75" x14ac:dyDescent="0.2">
      <c r="A87" s="2"/>
      <c r="B87" s="24"/>
      <c r="C87" s="24"/>
      <c r="D87" s="24"/>
    </row>
    <row r="88" spans="1:5" ht="12.75" x14ac:dyDescent="0.2">
      <c r="A88" s="2"/>
      <c r="B88" s="24"/>
      <c r="C88" s="24"/>
      <c r="D88" s="24"/>
    </row>
    <row r="89" spans="1:5" ht="12.75" x14ac:dyDescent="0.2">
      <c r="A89" s="2"/>
      <c r="B89" s="24"/>
      <c r="C89" s="24"/>
      <c r="D89" s="24"/>
    </row>
    <row r="90" spans="1:5" ht="12.75" x14ac:dyDescent="0.2">
      <c r="A90" s="2"/>
      <c r="B90" s="24"/>
      <c r="C90" s="24"/>
      <c r="D90" s="24"/>
    </row>
    <row r="91" spans="1:5" ht="12.75" x14ac:dyDescent="0.2">
      <c r="A91" s="2"/>
      <c r="B91" s="24"/>
      <c r="C91" s="24"/>
      <c r="D91" s="24"/>
    </row>
    <row r="92" spans="1:5" ht="12.75" x14ac:dyDescent="0.2">
      <c r="A92" s="2"/>
      <c r="B92" s="24"/>
      <c r="C92" s="24"/>
      <c r="D92" s="24"/>
    </row>
    <row r="93" spans="1:5" s="23" customFormat="1" ht="12.75" x14ac:dyDescent="0.2">
      <c r="A93" s="22"/>
      <c r="B93" s="27"/>
      <c r="C93" s="27"/>
      <c r="D93" s="27"/>
    </row>
    <row r="94" spans="1:5" s="23" customFormat="1" ht="12.75" x14ac:dyDescent="0.2">
      <c r="A94" s="22"/>
      <c r="B94" s="27"/>
      <c r="C94" s="27"/>
      <c r="D94" s="27"/>
    </row>
    <row r="95" spans="1:5" s="23" customFormat="1" ht="12.75" x14ac:dyDescent="0.2">
      <c r="A95" s="22"/>
      <c r="B95" s="27"/>
      <c r="C95" s="27"/>
      <c r="D95" s="27"/>
    </row>
    <row r="96" spans="1:5" s="23" customFormat="1" ht="12.75" x14ac:dyDescent="0.2">
      <c r="A96" s="22"/>
      <c r="B96" s="27"/>
      <c r="C96" s="27"/>
      <c r="D96" s="27"/>
    </row>
    <row r="97" spans="1:4" s="23" customFormat="1" ht="12.75" x14ac:dyDescent="0.2">
      <c r="A97" s="22"/>
      <c r="B97" s="25"/>
      <c r="C97" s="25"/>
      <c r="D97" s="25"/>
    </row>
    <row r="98" spans="1:4" s="23" customFormat="1" ht="12.75" x14ac:dyDescent="0.2">
      <c r="A98" s="22"/>
      <c r="B98" s="25"/>
      <c r="C98" s="25"/>
      <c r="D98" s="25"/>
    </row>
    <row r="99" spans="1:4" s="23" customFormat="1" ht="12.75" x14ac:dyDescent="0.2">
      <c r="A99" s="22"/>
      <c r="B99" s="25"/>
      <c r="C99" s="25"/>
      <c r="D99" s="25"/>
    </row>
    <row r="100" spans="1:4" s="23" customFormat="1" ht="12.75" x14ac:dyDescent="0.2">
      <c r="A100" s="22"/>
      <c r="B100" s="25"/>
      <c r="C100" s="25"/>
      <c r="D100" s="25"/>
    </row>
    <row r="101" spans="1:4" s="23" customFormat="1" ht="12.75" x14ac:dyDescent="0.2">
      <c r="A101" s="22"/>
      <c r="B101" s="27"/>
      <c r="C101" s="27"/>
      <c r="D101" s="27"/>
    </row>
    <row r="102" spans="1:4" s="23" customFormat="1" ht="12.75" x14ac:dyDescent="0.2">
      <c r="A102" s="22"/>
      <c r="B102" s="27"/>
      <c r="C102" s="27"/>
      <c r="D102" s="27"/>
    </row>
    <row r="103" spans="1:4" s="23" customFormat="1" ht="12.75" x14ac:dyDescent="0.2">
      <c r="A103" s="22"/>
      <c r="B103" s="27"/>
      <c r="C103" s="27"/>
      <c r="D103" s="27"/>
    </row>
  </sheetData>
  <mergeCells count="22">
    <mergeCell ref="B28:E28"/>
    <mergeCell ref="B38:B39"/>
    <mergeCell ref="C38:C39"/>
    <mergeCell ref="D38:D39"/>
    <mergeCell ref="B51:B52"/>
    <mergeCell ref="D51:D52"/>
    <mergeCell ref="B93:D93"/>
    <mergeCell ref="B69:B70"/>
    <mergeCell ref="C69:C70"/>
    <mergeCell ref="D69:D70"/>
    <mergeCell ref="B2:E2"/>
    <mergeCell ref="B3:E3"/>
    <mergeCell ref="B4:E4"/>
    <mergeCell ref="B5:E5"/>
    <mergeCell ref="B7:B8"/>
    <mergeCell ref="D7:D8"/>
    <mergeCell ref="B103:D103"/>
    <mergeCell ref="B94:D94"/>
    <mergeCell ref="B95:D95"/>
    <mergeCell ref="B96:D96"/>
    <mergeCell ref="B101:D101"/>
    <mergeCell ref="B102:D102"/>
  </mergeCells>
  <printOptions horizontalCentered="1"/>
  <pageMargins left="0.70866141732283472" right="0.70866141732283472" top="1.1811023622047245" bottom="0.78740157480314965" header="0.31496062992125984" footer="0.31496062992125984"/>
  <pageSetup scale="53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2023-07-03T18:12:14Z</cp:lastPrinted>
  <dcterms:created xsi:type="dcterms:W3CDTF">2021-07-30T15:15:08Z</dcterms:created>
  <dcterms:modified xsi:type="dcterms:W3CDTF">2023-07-03T18:12:15Z</dcterms:modified>
</cp:coreProperties>
</file>