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2.- PRESUPUESTALES\"/>
    </mc:Choice>
  </mc:AlternateContent>
  <bookViews>
    <workbookView xWindow="0" yWindow="0" windowWidth="28770" windowHeight="11700"/>
  </bookViews>
  <sheets>
    <sheet name="Hoja1 " sheetId="2" r:id="rId1"/>
  </sheets>
  <definedNames>
    <definedName name="_xlnm.Print_Titles" localSheetId="0">'Hoja1 '!$1:$3</definedName>
  </definedNames>
  <calcPr calcId="162913"/>
</workbook>
</file>

<file path=xl/calcChain.xml><?xml version="1.0" encoding="utf-8"?>
<calcChain xmlns="http://schemas.openxmlformats.org/spreadsheetml/2006/main">
  <c r="H75" i="2" l="1"/>
  <c r="H74" i="2"/>
  <c r="H73" i="2"/>
  <c r="H72" i="2"/>
  <c r="H68" i="2" s="1"/>
  <c r="H71" i="2"/>
  <c r="H70" i="2"/>
  <c r="H69" i="2"/>
  <c r="G68" i="2"/>
  <c r="F68" i="2"/>
  <c r="E68" i="2"/>
  <c r="D68" i="2"/>
  <c r="C68" i="2"/>
  <c r="H67" i="2"/>
  <c r="H66" i="2"/>
  <c r="H65" i="2"/>
  <c r="H64" i="2" s="1"/>
  <c r="G64" i="2"/>
  <c r="F64" i="2"/>
  <c r="E64" i="2"/>
  <c r="D64" i="2"/>
  <c r="C64" i="2"/>
  <c r="H63" i="2"/>
  <c r="H62" i="2"/>
  <c r="H61" i="2"/>
  <c r="H60" i="2"/>
  <c r="H59" i="2"/>
  <c r="H58" i="2"/>
  <c r="H56" i="2" s="1"/>
  <c r="H57" i="2"/>
  <c r="G56" i="2"/>
  <c r="F56" i="2"/>
  <c r="E56" i="2"/>
  <c r="D56" i="2"/>
  <c r="C56" i="2"/>
  <c r="H55" i="2"/>
  <c r="H54" i="2"/>
  <c r="H52" i="2" s="1"/>
  <c r="H53" i="2"/>
  <c r="G52" i="2"/>
  <c r="F52" i="2"/>
  <c r="D52" i="2"/>
  <c r="C52" i="2"/>
  <c r="E52" i="2" s="1"/>
  <c r="H51" i="2"/>
  <c r="H50" i="2"/>
  <c r="H49" i="2"/>
  <c r="H48" i="2"/>
  <c r="H47" i="2"/>
  <c r="H46" i="2"/>
  <c r="H45" i="2"/>
  <c r="H44" i="2"/>
  <c r="H42" i="2" s="1"/>
  <c r="H43" i="2"/>
  <c r="G42" i="2"/>
  <c r="F42" i="2"/>
  <c r="E42" i="2"/>
  <c r="D42" i="2"/>
  <c r="C42" i="2"/>
  <c r="H41" i="2"/>
  <c r="H40" i="2"/>
  <c r="H39" i="2"/>
  <c r="H38" i="2"/>
  <c r="H37" i="2"/>
  <c r="H36" i="2"/>
  <c r="H35" i="2"/>
  <c r="H34" i="2"/>
  <c r="H33" i="2"/>
  <c r="H32" i="2" s="1"/>
  <c r="G32" i="2"/>
  <c r="F32" i="2"/>
  <c r="D32" i="2"/>
  <c r="E32" i="2" s="1"/>
  <c r="C32" i="2"/>
  <c r="H31" i="2"/>
  <c r="H30" i="2"/>
  <c r="H29" i="2"/>
  <c r="H28" i="2"/>
  <c r="H27" i="2"/>
  <c r="H26" i="2"/>
  <c r="H25" i="2"/>
  <c r="H24" i="2"/>
  <c r="H23" i="2"/>
  <c r="H22" i="2"/>
  <c r="G22" i="2"/>
  <c r="F22" i="2"/>
  <c r="E22" i="2"/>
  <c r="D22" i="2"/>
  <c r="C22" i="2"/>
  <c r="H21" i="2"/>
  <c r="H20" i="2"/>
  <c r="H19" i="2"/>
  <c r="H18" i="2"/>
  <c r="H17" i="2"/>
  <c r="H16" i="2"/>
  <c r="H15" i="2"/>
  <c r="H14" i="2"/>
  <c r="H12" i="2" s="1"/>
  <c r="H13" i="2"/>
  <c r="G12" i="2"/>
  <c r="F12" i="2"/>
  <c r="E12" i="2"/>
  <c r="D12" i="2"/>
  <c r="C12" i="2"/>
  <c r="H11" i="2"/>
  <c r="H10" i="2"/>
  <c r="H9" i="2"/>
  <c r="H8" i="2"/>
  <c r="H7" i="2"/>
  <c r="H4" i="2" s="1"/>
  <c r="H6" i="2"/>
  <c r="H5" i="2"/>
  <c r="G4" i="2"/>
  <c r="F4" i="2"/>
  <c r="E4" i="2"/>
  <c r="D4" i="2"/>
  <c r="C4" i="2"/>
  <c r="G76" i="2" l="1"/>
  <c r="F76" i="2"/>
  <c r="E76" i="2"/>
  <c r="D76" i="2"/>
  <c r="C76" i="2"/>
  <c r="H76" i="2" l="1"/>
</calcChain>
</file>

<file path=xl/sharedStrings.xml><?xml version="1.0" encoding="utf-8"?>
<sst xmlns="http://schemas.openxmlformats.org/spreadsheetml/2006/main" count="83" uniqueCount="83">
  <si>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</si>
  <si>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</si>
  <si>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</si>
  <si>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</si>
  <si>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</si>
  <si>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</si>
  <si>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</si>
  <si>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</si>
  <si>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</si>
  <si>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</si>
  <si>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</si>
  <si>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</si>
  <si>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</si>
  <si>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</si>
  <si>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</si>
  <si>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</si>
  <si>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</si>
  <si>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</si>
  <si>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</si>
  <si>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</si>
  <si>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</si>
  <si>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Activos Intangibles</t>
  </si>
  <si>
    <t>Servicios Personales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</si>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</sst>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37" fontId="5" fillId="2" borderId="1" xfId="2" applyNumberFormat="1" applyFont="1" applyFill="1" applyBorder="1" applyAlignment="1" applyProtection="1">
      <alignment horizontal="center" vertical="center"/>
    </xf>
    <xf numFmtId="37" fontId="5" fillId="2" borderId="1" xfId="2" applyNumberFormat="1" applyFont="1" applyFill="1" applyBorder="1" applyAlignment="1" applyProtection="1">
      <alignment horizontal="center" wrapText="1"/>
    </xf>
    <xf numFmtId="37" fontId="5" fillId="2" borderId="1" xfId="2" applyNumberFormat="1" applyFont="1" applyFill="1" applyBorder="1" applyAlignment="1" applyProtection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2" fillId="0" borderId="0" xfId="0" applyFont="1"/>
    <xf numFmtId="164" fontId="10" fillId="3" borderId="11" xfId="7" applyNumberFormat="1" applyFont="1" applyFill="1" applyBorder="1" applyAlignment="1" applyProtection="1">
      <alignment horizontal="right" vertical="center"/>
      <protection locked="0"/>
    </xf>
    <xf numFmtId="164" fontId="10" fillId="3" borderId="11" xfId="7" applyNumberFormat="1" applyFont="1" applyFill="1" applyBorder="1" applyAlignment="1">
      <alignment horizontal="right" vertical="center"/>
    </xf>
    <xf numFmtId="164" fontId="11" fillId="3" borderId="11" xfId="7" applyNumberFormat="1" applyFont="1" applyFill="1" applyBorder="1" applyAlignment="1" applyProtection="1">
      <alignment horizontal="right" vertical="center"/>
      <protection locked="0"/>
    </xf>
    <xf numFmtId="164" fontId="11" fillId="3" borderId="11" xfId="7" applyNumberFormat="1" applyFont="1" applyFill="1" applyBorder="1" applyAlignment="1">
      <alignment horizontal="right" vertical="center"/>
    </xf>
    <xf numFmtId="164" fontId="10" fillId="3" borderId="1" xfId="7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37" fontId="5" fillId="2" borderId="9" xfId="2" applyNumberFormat="1" applyFont="1" applyFill="1" applyBorder="1" applyAlignment="1" applyProtection="1">
      <alignment horizontal="center" vertical="center" wrapText="1"/>
    </xf>
    <xf numFmtId="37" fontId="5" fillId="2" borderId="10" xfId="2" applyNumberFormat="1" applyFont="1" applyFill="1" applyBorder="1" applyAlignment="1" applyProtection="1">
      <alignment horizontal="center" vertical="center"/>
    </xf>
    <xf numFmtId="37" fontId="5" fillId="2" borderId="5" xfId="2" applyNumberFormat="1" applyFont="1" applyFill="1" applyBorder="1" applyAlignment="1" applyProtection="1">
      <alignment horizontal="center" vertical="center"/>
    </xf>
    <xf numFmtId="37" fontId="5" fillId="2" borderId="6" xfId="2" applyNumberFormat="1" applyFont="1" applyFill="1" applyBorder="1" applyAlignment="1" applyProtection="1">
      <alignment horizontal="center" vertical="center"/>
    </xf>
    <xf numFmtId="37" fontId="5" fillId="2" borderId="7" xfId="2" applyNumberFormat="1" applyFont="1" applyFill="1" applyBorder="1" applyAlignment="1" applyProtection="1">
      <alignment horizontal="center" vertical="center"/>
    </xf>
    <xf numFmtId="37" fontId="5" fillId="2" borderId="8" xfId="2" applyNumberFormat="1" applyFont="1" applyFill="1" applyBorder="1" applyAlignment="1" applyProtection="1">
      <alignment horizontal="center" vertical="center"/>
    </xf>
    <xf numFmtId="37" fontId="5" fillId="2" borderId="2" xfId="2" applyNumberFormat="1" applyFont="1" applyFill="1" applyBorder="1" applyAlignment="1" applyProtection="1">
      <alignment horizontal="center"/>
    </xf>
    <xf numFmtId="37" fontId="5" fillId="2" borderId="3" xfId="2" applyNumberFormat="1" applyFont="1" applyFill="1" applyBorder="1" applyAlignment="1" applyProtection="1">
      <alignment horizontal="center"/>
    </xf>
    <xf numFmtId="37" fontId="5" fillId="2" borderId="4" xfId="2" applyNumberFormat="1" applyFont="1" applyFill="1" applyBorder="1" applyAlignment="1" applyProtection="1">
      <alignment horizontal="center"/>
    </xf>
    <xf numFmtId="37" fontId="5" fillId="2" borderId="1" xfId="2" applyNumberFormat="1" applyFont="1" applyFill="1" applyBorder="1" applyAlignment="1" applyProtection="1">
      <alignment horizontal="center" vertical="center" wrapText="1"/>
    </xf>
  </cellXfs>
  <cellStyles count="8">
    <cellStyle name="=C:\WINNT\SYSTEM32\COMMAND.COM" xfId="4"/>
    <cellStyle name="Millares" xfId="2" builtinId="3"/>
    <cellStyle name="Millares 2" xfId="6"/>
    <cellStyle name="Millares 2 2" xfId="7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28147</xdr:rowOff>
    </xdr:from>
    <xdr:to>
      <xdr:col>5</xdr:col>
      <xdr:colOff>252027</xdr:colOff>
      <xdr:row>85</xdr:row>
      <xdr:rowOff>3</xdr:rowOff>
    </xdr:to>
    <xdr:grpSp>
      <xdr:nvGrpSpPr>
        <xdr:cNvPr id="6" name="5 Grupo"/>
        <xdr:cNvGrpSpPr/>
      </xdr:nvGrpSpPr>
      <xdr:grpSpPr>
        <a:xfrm>
          <a:off x="0" y="12563047"/>
          <a:ext cx="8357802" cy="400481"/>
          <a:chOff x="65289" y="571413016"/>
          <a:chExt cx="7316259" cy="72487635"/>
        </a:xfrm>
      </xdr:grpSpPr>
      <xdr:sp macro="" textlink="">
        <xdr:nvSpPr>
          <xdr:cNvPr id="2" name="1 CuadroTexto"/>
          <xdr:cNvSpPr txBox="1"/>
        </xdr:nvSpPr>
        <xdr:spPr>
          <a:xfrm>
            <a:off x="65289" y="571413016"/>
            <a:ext cx="2480182" cy="72487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2726098" y="572763544"/>
            <a:ext cx="2211437" cy="627515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GABRIELA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ZEPEDA VILLASEÑOR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DIRECTORA ADMINISTRATIVA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5105198" y="575947884"/>
            <a:ext cx="2276350" cy="576589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5</xdr:col>
      <xdr:colOff>509569</xdr:colOff>
      <xdr:row>82</xdr:row>
      <xdr:rowOff>16970</xdr:rowOff>
    </xdr:from>
    <xdr:to>
      <xdr:col>7</xdr:col>
      <xdr:colOff>796043</xdr:colOff>
      <xdr:row>85</xdr:row>
      <xdr:rowOff>0</xdr:rowOff>
    </xdr:to>
    <xdr:sp macro="" textlink="">
      <xdr:nvSpPr>
        <xdr:cNvPr id="5" name="4 CuadroTexto"/>
        <xdr:cNvSpPr txBox="1"/>
      </xdr:nvSpPr>
      <xdr:spPr>
        <a:xfrm>
          <a:off x="8626526" y="12457448"/>
          <a:ext cx="2820952" cy="405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5"/>
  <sheetViews>
    <sheetView tabSelected="1" view="pageLayout" topLeftCell="A61" zoomScaleNormal="80" zoomScaleSheetLayoutView="115" workbookViewId="0">
      <selection activeCell="C68" sqref="C68:C83"/>
    </sheetView>
  </sheetViews>
  <sheetFormatPr baseColWidth="10" defaultColWidth="0" defaultRowHeight="10.5" x14ac:dyDescent="0.15"/>
  <cols>
    <col min="1" max="1" width="8.33203125" style="2" customWidth="1"/>
    <col min="2" max="2" width="75" style="1" customWidth="1"/>
    <col min="3" max="8" width="24.5" style="3" customWidth="1"/>
    <col min="9" max="9" width="3.1640625" style="3" customWidth="1"/>
    <col min="10" max="10" width="0" style="3" hidden="1" customWidth="1"/>
    <col min="11" max="253" width="0" style="3" hidden="1"/>
    <col min="254" max="255" width="0" style="1" hidden="1"/>
    <col min="256" max="256" width="3.1640625" style="1" customWidth="1"/>
    <col min="257" max="257" width="8.33203125" style="1" customWidth="1"/>
    <col min="258" max="258" width="75" style="1" customWidth="1"/>
    <col min="259" max="264" width="24.5" style="1" customWidth="1"/>
    <col min="265" max="265" width="3.1640625" style="1" customWidth="1"/>
    <col min="266" max="266" width="0" style="1" hidden="1" customWidth="1"/>
    <col min="267" max="511" width="0" style="1" hidden="1"/>
    <col min="512" max="512" width="3.1640625" style="1" customWidth="1"/>
    <col min="513" max="513" width="8.33203125" style="1" customWidth="1"/>
    <col min="514" max="514" width="75" style="1" customWidth="1"/>
    <col min="515" max="520" width="24.5" style="1" customWidth="1"/>
    <col min="521" max="521" width="3.1640625" style="1" customWidth="1"/>
    <col min="522" max="522" width="0" style="1" hidden="1" customWidth="1"/>
    <col min="523" max="767" width="0" style="1" hidden="1"/>
    <col min="768" max="768" width="3.1640625" style="1" customWidth="1"/>
    <col min="769" max="769" width="8.33203125" style="1" customWidth="1"/>
    <col min="770" max="770" width="75" style="1" customWidth="1"/>
    <col min="771" max="776" width="24.5" style="1" customWidth="1"/>
    <col min="777" max="777" width="3.1640625" style="1" customWidth="1"/>
    <col min="778" max="778" width="0" style="1" hidden="1" customWidth="1"/>
    <col min="779" max="1023" width="0" style="1" hidden="1"/>
    <col min="1024" max="1024" width="3.1640625" style="1" customWidth="1"/>
    <col min="1025" max="1025" width="8.33203125" style="1" customWidth="1"/>
    <col min="1026" max="1026" width="75" style="1" customWidth="1"/>
    <col min="1027" max="1032" width="24.5" style="1" customWidth="1"/>
    <col min="1033" max="1033" width="3.1640625" style="1" customWidth="1"/>
    <col min="1034" max="1034" width="0" style="1" hidden="1" customWidth="1"/>
    <col min="1035" max="1279" width="0" style="1" hidden="1"/>
    <col min="1280" max="1280" width="3.1640625" style="1" customWidth="1"/>
    <col min="1281" max="1281" width="8.33203125" style="1" customWidth="1"/>
    <col min="1282" max="1282" width="75" style="1" customWidth="1"/>
    <col min="1283" max="1288" width="24.5" style="1" customWidth="1"/>
    <col min="1289" max="1289" width="3.1640625" style="1" customWidth="1"/>
    <col min="1290" max="1290" width="0" style="1" hidden="1" customWidth="1"/>
    <col min="1291" max="1535" width="0" style="1" hidden="1"/>
    <col min="1536" max="1536" width="3.1640625" style="1" customWidth="1"/>
    <col min="1537" max="1537" width="8.33203125" style="1" customWidth="1"/>
    <col min="1538" max="1538" width="75" style="1" customWidth="1"/>
    <col min="1539" max="1544" width="24.5" style="1" customWidth="1"/>
    <col min="1545" max="1545" width="3.1640625" style="1" customWidth="1"/>
    <col min="1546" max="1546" width="0" style="1" hidden="1" customWidth="1"/>
    <col min="1547" max="1791" width="0" style="1" hidden="1"/>
    <col min="1792" max="1792" width="3.1640625" style="1" customWidth="1"/>
    <col min="1793" max="1793" width="8.33203125" style="1" customWidth="1"/>
    <col min="1794" max="1794" width="75" style="1" customWidth="1"/>
    <col min="1795" max="1800" width="24.5" style="1" customWidth="1"/>
    <col min="1801" max="1801" width="3.1640625" style="1" customWidth="1"/>
    <col min="1802" max="1802" width="0" style="1" hidden="1" customWidth="1"/>
    <col min="1803" max="2047" width="0" style="1" hidden="1"/>
    <col min="2048" max="2048" width="3.1640625" style="1" customWidth="1"/>
    <col min="2049" max="2049" width="8.33203125" style="1" customWidth="1"/>
    <col min="2050" max="2050" width="75" style="1" customWidth="1"/>
    <col min="2051" max="2056" width="24.5" style="1" customWidth="1"/>
    <col min="2057" max="2057" width="3.1640625" style="1" customWidth="1"/>
    <col min="2058" max="2058" width="0" style="1" hidden="1" customWidth="1"/>
    <col min="2059" max="2303" width="0" style="1" hidden="1"/>
    <col min="2304" max="2304" width="3.1640625" style="1" customWidth="1"/>
    <col min="2305" max="2305" width="8.33203125" style="1" customWidth="1"/>
    <col min="2306" max="2306" width="75" style="1" customWidth="1"/>
    <col min="2307" max="2312" width="24.5" style="1" customWidth="1"/>
    <col min="2313" max="2313" width="3.1640625" style="1" customWidth="1"/>
    <col min="2314" max="2314" width="0" style="1" hidden="1" customWidth="1"/>
    <col min="2315" max="2559" width="0" style="1" hidden="1"/>
    <col min="2560" max="2560" width="3.1640625" style="1" customWidth="1"/>
    <col min="2561" max="2561" width="8.33203125" style="1" customWidth="1"/>
    <col min="2562" max="2562" width="75" style="1" customWidth="1"/>
    <col min="2563" max="2568" width="24.5" style="1" customWidth="1"/>
    <col min="2569" max="2569" width="3.1640625" style="1" customWidth="1"/>
    <col min="2570" max="2570" width="0" style="1" hidden="1" customWidth="1"/>
    <col min="2571" max="2815" width="0" style="1" hidden="1"/>
    <col min="2816" max="2816" width="3.1640625" style="1" customWidth="1"/>
    <col min="2817" max="2817" width="8.33203125" style="1" customWidth="1"/>
    <col min="2818" max="2818" width="75" style="1" customWidth="1"/>
    <col min="2819" max="2824" width="24.5" style="1" customWidth="1"/>
    <col min="2825" max="2825" width="3.1640625" style="1" customWidth="1"/>
    <col min="2826" max="2826" width="0" style="1" hidden="1" customWidth="1"/>
    <col min="2827" max="3071" width="0" style="1" hidden="1"/>
    <col min="3072" max="3072" width="3.1640625" style="1" customWidth="1"/>
    <col min="3073" max="3073" width="8.33203125" style="1" customWidth="1"/>
    <col min="3074" max="3074" width="75" style="1" customWidth="1"/>
    <col min="3075" max="3080" width="24.5" style="1" customWidth="1"/>
    <col min="3081" max="3081" width="3.1640625" style="1" customWidth="1"/>
    <col min="3082" max="3082" width="0" style="1" hidden="1" customWidth="1"/>
    <col min="3083" max="3327" width="0" style="1" hidden="1"/>
    <col min="3328" max="3328" width="3.1640625" style="1" customWidth="1"/>
    <col min="3329" max="3329" width="8.33203125" style="1" customWidth="1"/>
    <col min="3330" max="3330" width="75" style="1" customWidth="1"/>
    <col min="3331" max="3336" width="24.5" style="1" customWidth="1"/>
    <col min="3337" max="3337" width="3.1640625" style="1" customWidth="1"/>
    <col min="3338" max="3338" width="0" style="1" hidden="1" customWidth="1"/>
    <col min="3339" max="3583" width="0" style="1" hidden="1"/>
    <col min="3584" max="3584" width="3.1640625" style="1" customWidth="1"/>
    <col min="3585" max="3585" width="8.33203125" style="1" customWidth="1"/>
    <col min="3586" max="3586" width="75" style="1" customWidth="1"/>
    <col min="3587" max="3592" width="24.5" style="1" customWidth="1"/>
    <col min="3593" max="3593" width="3.1640625" style="1" customWidth="1"/>
    <col min="3594" max="3594" width="0" style="1" hidden="1" customWidth="1"/>
    <col min="3595" max="3839" width="0" style="1" hidden="1"/>
    <col min="3840" max="3840" width="3.1640625" style="1" customWidth="1"/>
    <col min="3841" max="3841" width="8.33203125" style="1" customWidth="1"/>
    <col min="3842" max="3842" width="75" style="1" customWidth="1"/>
    <col min="3843" max="3848" width="24.5" style="1" customWidth="1"/>
    <col min="3849" max="3849" width="3.1640625" style="1" customWidth="1"/>
    <col min="3850" max="3850" width="0" style="1" hidden="1" customWidth="1"/>
    <col min="3851" max="4095" width="0" style="1" hidden="1"/>
    <col min="4096" max="4096" width="3.1640625" style="1" customWidth="1"/>
    <col min="4097" max="4097" width="8.33203125" style="1" customWidth="1"/>
    <col min="4098" max="4098" width="75" style="1" customWidth="1"/>
    <col min="4099" max="4104" width="24.5" style="1" customWidth="1"/>
    <col min="4105" max="4105" width="3.1640625" style="1" customWidth="1"/>
    <col min="4106" max="4106" width="0" style="1" hidden="1" customWidth="1"/>
    <col min="4107" max="4351" width="0" style="1" hidden="1"/>
    <col min="4352" max="4352" width="3.1640625" style="1" customWidth="1"/>
    <col min="4353" max="4353" width="8.33203125" style="1" customWidth="1"/>
    <col min="4354" max="4354" width="75" style="1" customWidth="1"/>
    <col min="4355" max="4360" width="24.5" style="1" customWidth="1"/>
    <col min="4361" max="4361" width="3.1640625" style="1" customWidth="1"/>
    <col min="4362" max="4362" width="0" style="1" hidden="1" customWidth="1"/>
    <col min="4363" max="4607" width="0" style="1" hidden="1"/>
    <col min="4608" max="4608" width="3.1640625" style="1" customWidth="1"/>
    <col min="4609" max="4609" width="8.33203125" style="1" customWidth="1"/>
    <col min="4610" max="4610" width="75" style="1" customWidth="1"/>
    <col min="4611" max="4616" width="24.5" style="1" customWidth="1"/>
    <col min="4617" max="4617" width="3.1640625" style="1" customWidth="1"/>
    <col min="4618" max="4618" width="0" style="1" hidden="1" customWidth="1"/>
    <col min="4619" max="4863" width="0" style="1" hidden="1"/>
    <col min="4864" max="4864" width="3.1640625" style="1" customWidth="1"/>
    <col min="4865" max="4865" width="8.33203125" style="1" customWidth="1"/>
    <col min="4866" max="4866" width="75" style="1" customWidth="1"/>
    <col min="4867" max="4872" width="24.5" style="1" customWidth="1"/>
    <col min="4873" max="4873" width="3.1640625" style="1" customWidth="1"/>
    <col min="4874" max="4874" width="0" style="1" hidden="1" customWidth="1"/>
    <col min="4875" max="5119" width="0" style="1" hidden="1"/>
    <col min="5120" max="5120" width="3.1640625" style="1" customWidth="1"/>
    <col min="5121" max="5121" width="8.33203125" style="1" customWidth="1"/>
    <col min="5122" max="5122" width="75" style="1" customWidth="1"/>
    <col min="5123" max="5128" width="24.5" style="1" customWidth="1"/>
    <col min="5129" max="5129" width="3.1640625" style="1" customWidth="1"/>
    <col min="5130" max="5130" width="0" style="1" hidden="1" customWidth="1"/>
    <col min="5131" max="5375" width="0" style="1" hidden="1"/>
    <col min="5376" max="5376" width="3.1640625" style="1" customWidth="1"/>
    <col min="5377" max="5377" width="8.33203125" style="1" customWidth="1"/>
    <col min="5378" max="5378" width="75" style="1" customWidth="1"/>
    <col min="5379" max="5384" width="24.5" style="1" customWidth="1"/>
    <col min="5385" max="5385" width="3.1640625" style="1" customWidth="1"/>
    <col min="5386" max="5386" width="0" style="1" hidden="1" customWidth="1"/>
    <col min="5387" max="5631" width="0" style="1" hidden="1"/>
    <col min="5632" max="5632" width="3.1640625" style="1" customWidth="1"/>
    <col min="5633" max="5633" width="8.33203125" style="1" customWidth="1"/>
    <col min="5634" max="5634" width="75" style="1" customWidth="1"/>
    <col min="5635" max="5640" width="24.5" style="1" customWidth="1"/>
    <col min="5641" max="5641" width="3.1640625" style="1" customWidth="1"/>
    <col min="5642" max="5642" width="0" style="1" hidden="1" customWidth="1"/>
    <col min="5643" max="5887" width="0" style="1" hidden="1"/>
    <col min="5888" max="5888" width="3.1640625" style="1" customWidth="1"/>
    <col min="5889" max="5889" width="8.33203125" style="1" customWidth="1"/>
    <col min="5890" max="5890" width="75" style="1" customWidth="1"/>
    <col min="5891" max="5896" width="24.5" style="1" customWidth="1"/>
    <col min="5897" max="5897" width="3.1640625" style="1" customWidth="1"/>
    <col min="5898" max="5898" width="0" style="1" hidden="1" customWidth="1"/>
    <col min="5899" max="6143" width="0" style="1" hidden="1"/>
    <col min="6144" max="6144" width="3.1640625" style="1" customWidth="1"/>
    <col min="6145" max="6145" width="8.33203125" style="1" customWidth="1"/>
    <col min="6146" max="6146" width="75" style="1" customWidth="1"/>
    <col min="6147" max="6152" width="24.5" style="1" customWidth="1"/>
    <col min="6153" max="6153" width="3.1640625" style="1" customWidth="1"/>
    <col min="6154" max="6154" width="0" style="1" hidden="1" customWidth="1"/>
    <col min="6155" max="6399" width="0" style="1" hidden="1"/>
    <col min="6400" max="6400" width="3.1640625" style="1" customWidth="1"/>
    <col min="6401" max="6401" width="8.33203125" style="1" customWidth="1"/>
    <col min="6402" max="6402" width="75" style="1" customWidth="1"/>
    <col min="6403" max="6408" width="24.5" style="1" customWidth="1"/>
    <col min="6409" max="6409" width="3.1640625" style="1" customWidth="1"/>
    <col min="6410" max="6410" width="0" style="1" hidden="1" customWidth="1"/>
    <col min="6411" max="6655" width="0" style="1" hidden="1"/>
    <col min="6656" max="6656" width="3.1640625" style="1" customWidth="1"/>
    <col min="6657" max="6657" width="8.33203125" style="1" customWidth="1"/>
    <col min="6658" max="6658" width="75" style="1" customWidth="1"/>
    <col min="6659" max="6664" width="24.5" style="1" customWidth="1"/>
    <col min="6665" max="6665" width="3.1640625" style="1" customWidth="1"/>
    <col min="6666" max="6666" width="0" style="1" hidden="1" customWidth="1"/>
    <col min="6667" max="6911" width="0" style="1" hidden="1"/>
    <col min="6912" max="6912" width="3.1640625" style="1" customWidth="1"/>
    <col min="6913" max="6913" width="8.33203125" style="1" customWidth="1"/>
    <col min="6914" max="6914" width="75" style="1" customWidth="1"/>
    <col min="6915" max="6920" width="24.5" style="1" customWidth="1"/>
    <col min="6921" max="6921" width="3.1640625" style="1" customWidth="1"/>
    <col min="6922" max="6922" width="0" style="1" hidden="1" customWidth="1"/>
    <col min="6923" max="7167" width="0" style="1" hidden="1"/>
    <col min="7168" max="7168" width="3.1640625" style="1" customWidth="1"/>
    <col min="7169" max="7169" width="8.33203125" style="1" customWidth="1"/>
    <col min="7170" max="7170" width="75" style="1" customWidth="1"/>
    <col min="7171" max="7176" width="24.5" style="1" customWidth="1"/>
    <col min="7177" max="7177" width="3.1640625" style="1" customWidth="1"/>
    <col min="7178" max="7178" width="0" style="1" hidden="1" customWidth="1"/>
    <col min="7179" max="7423" width="0" style="1" hidden="1"/>
    <col min="7424" max="7424" width="3.1640625" style="1" customWidth="1"/>
    <col min="7425" max="7425" width="8.33203125" style="1" customWidth="1"/>
    <col min="7426" max="7426" width="75" style="1" customWidth="1"/>
    <col min="7427" max="7432" width="24.5" style="1" customWidth="1"/>
    <col min="7433" max="7433" width="3.1640625" style="1" customWidth="1"/>
    <col min="7434" max="7434" width="0" style="1" hidden="1" customWidth="1"/>
    <col min="7435" max="7679" width="0" style="1" hidden="1"/>
    <col min="7680" max="7680" width="3.1640625" style="1" customWidth="1"/>
    <col min="7681" max="7681" width="8.33203125" style="1" customWidth="1"/>
    <col min="7682" max="7682" width="75" style="1" customWidth="1"/>
    <col min="7683" max="7688" width="24.5" style="1" customWidth="1"/>
    <col min="7689" max="7689" width="3.1640625" style="1" customWidth="1"/>
    <col min="7690" max="7690" width="0" style="1" hidden="1" customWidth="1"/>
    <col min="7691" max="7935" width="0" style="1" hidden="1"/>
    <col min="7936" max="7936" width="3.1640625" style="1" customWidth="1"/>
    <col min="7937" max="7937" width="8.33203125" style="1" customWidth="1"/>
    <col min="7938" max="7938" width="75" style="1" customWidth="1"/>
    <col min="7939" max="7944" width="24.5" style="1" customWidth="1"/>
    <col min="7945" max="7945" width="3.1640625" style="1" customWidth="1"/>
    <col min="7946" max="7946" width="0" style="1" hidden="1" customWidth="1"/>
    <col min="7947" max="8191" width="0" style="1" hidden="1"/>
    <col min="8192" max="8192" width="3.1640625" style="1" customWidth="1"/>
    <col min="8193" max="8193" width="8.33203125" style="1" customWidth="1"/>
    <col min="8194" max="8194" width="75" style="1" customWidth="1"/>
    <col min="8195" max="8200" width="24.5" style="1" customWidth="1"/>
    <col min="8201" max="8201" width="3.1640625" style="1" customWidth="1"/>
    <col min="8202" max="8202" width="0" style="1" hidden="1" customWidth="1"/>
    <col min="8203" max="8447" width="0" style="1" hidden="1"/>
    <col min="8448" max="8448" width="3.1640625" style="1" customWidth="1"/>
    <col min="8449" max="8449" width="8.33203125" style="1" customWidth="1"/>
    <col min="8450" max="8450" width="75" style="1" customWidth="1"/>
    <col min="8451" max="8456" width="24.5" style="1" customWidth="1"/>
    <col min="8457" max="8457" width="3.1640625" style="1" customWidth="1"/>
    <col min="8458" max="8458" width="0" style="1" hidden="1" customWidth="1"/>
    <col min="8459" max="8703" width="0" style="1" hidden="1"/>
    <col min="8704" max="8704" width="3.1640625" style="1" customWidth="1"/>
    <col min="8705" max="8705" width="8.33203125" style="1" customWidth="1"/>
    <col min="8706" max="8706" width="75" style="1" customWidth="1"/>
    <col min="8707" max="8712" width="24.5" style="1" customWidth="1"/>
    <col min="8713" max="8713" width="3.1640625" style="1" customWidth="1"/>
    <col min="8714" max="8714" width="0" style="1" hidden="1" customWidth="1"/>
    <col min="8715" max="8959" width="0" style="1" hidden="1"/>
    <col min="8960" max="8960" width="3.1640625" style="1" customWidth="1"/>
    <col min="8961" max="8961" width="8.33203125" style="1" customWidth="1"/>
    <col min="8962" max="8962" width="75" style="1" customWidth="1"/>
    <col min="8963" max="8968" width="24.5" style="1" customWidth="1"/>
    <col min="8969" max="8969" width="3.1640625" style="1" customWidth="1"/>
    <col min="8970" max="8970" width="0" style="1" hidden="1" customWidth="1"/>
    <col min="8971" max="9215" width="0" style="1" hidden="1"/>
    <col min="9216" max="9216" width="3.1640625" style="1" customWidth="1"/>
    <col min="9217" max="9217" width="8.33203125" style="1" customWidth="1"/>
    <col min="9218" max="9218" width="75" style="1" customWidth="1"/>
    <col min="9219" max="9224" width="24.5" style="1" customWidth="1"/>
    <col min="9225" max="9225" width="3.1640625" style="1" customWidth="1"/>
    <col min="9226" max="9226" width="0" style="1" hidden="1" customWidth="1"/>
    <col min="9227" max="9471" width="0" style="1" hidden="1"/>
    <col min="9472" max="9472" width="3.1640625" style="1" customWidth="1"/>
    <col min="9473" max="9473" width="8.33203125" style="1" customWidth="1"/>
    <col min="9474" max="9474" width="75" style="1" customWidth="1"/>
    <col min="9475" max="9480" width="24.5" style="1" customWidth="1"/>
    <col min="9481" max="9481" width="3.1640625" style="1" customWidth="1"/>
    <col min="9482" max="9482" width="0" style="1" hidden="1" customWidth="1"/>
    <col min="9483" max="9727" width="0" style="1" hidden="1"/>
    <col min="9728" max="9728" width="3.1640625" style="1" customWidth="1"/>
    <col min="9729" max="9729" width="8.33203125" style="1" customWidth="1"/>
    <col min="9730" max="9730" width="75" style="1" customWidth="1"/>
    <col min="9731" max="9736" width="24.5" style="1" customWidth="1"/>
    <col min="9737" max="9737" width="3.1640625" style="1" customWidth="1"/>
    <col min="9738" max="9738" width="0" style="1" hidden="1" customWidth="1"/>
    <col min="9739" max="9983" width="0" style="1" hidden="1"/>
    <col min="9984" max="9984" width="3.1640625" style="1" customWidth="1"/>
    <col min="9985" max="9985" width="8.33203125" style="1" customWidth="1"/>
    <col min="9986" max="9986" width="75" style="1" customWidth="1"/>
    <col min="9987" max="9992" width="24.5" style="1" customWidth="1"/>
    <col min="9993" max="9993" width="3.1640625" style="1" customWidth="1"/>
    <col min="9994" max="9994" width="0" style="1" hidden="1" customWidth="1"/>
    <col min="9995" max="10239" width="0" style="1" hidden="1"/>
    <col min="10240" max="10240" width="3.1640625" style="1" customWidth="1"/>
    <col min="10241" max="10241" width="8.33203125" style="1" customWidth="1"/>
    <col min="10242" max="10242" width="75" style="1" customWidth="1"/>
    <col min="10243" max="10248" width="24.5" style="1" customWidth="1"/>
    <col min="10249" max="10249" width="3.1640625" style="1" customWidth="1"/>
    <col min="10250" max="10250" width="0" style="1" hidden="1" customWidth="1"/>
    <col min="10251" max="10495" width="0" style="1" hidden="1"/>
    <col min="10496" max="10496" width="3.1640625" style="1" customWidth="1"/>
    <col min="10497" max="10497" width="8.33203125" style="1" customWidth="1"/>
    <col min="10498" max="10498" width="75" style="1" customWidth="1"/>
    <col min="10499" max="10504" width="24.5" style="1" customWidth="1"/>
    <col min="10505" max="10505" width="3.1640625" style="1" customWidth="1"/>
    <col min="10506" max="10506" width="0" style="1" hidden="1" customWidth="1"/>
    <col min="10507" max="10751" width="0" style="1" hidden="1"/>
    <col min="10752" max="10752" width="3.1640625" style="1" customWidth="1"/>
    <col min="10753" max="10753" width="8.33203125" style="1" customWidth="1"/>
    <col min="10754" max="10754" width="75" style="1" customWidth="1"/>
    <col min="10755" max="10760" width="24.5" style="1" customWidth="1"/>
    <col min="10761" max="10761" width="3.1640625" style="1" customWidth="1"/>
    <col min="10762" max="10762" width="0" style="1" hidden="1" customWidth="1"/>
    <col min="10763" max="11007" width="0" style="1" hidden="1"/>
    <col min="11008" max="11008" width="3.1640625" style="1" customWidth="1"/>
    <col min="11009" max="11009" width="8.33203125" style="1" customWidth="1"/>
    <col min="11010" max="11010" width="75" style="1" customWidth="1"/>
    <col min="11011" max="11016" width="24.5" style="1" customWidth="1"/>
    <col min="11017" max="11017" width="3.1640625" style="1" customWidth="1"/>
    <col min="11018" max="11018" width="0" style="1" hidden="1" customWidth="1"/>
    <col min="11019" max="11263" width="0" style="1" hidden="1"/>
    <col min="11264" max="11264" width="3.1640625" style="1" customWidth="1"/>
    <col min="11265" max="11265" width="8.33203125" style="1" customWidth="1"/>
    <col min="11266" max="11266" width="75" style="1" customWidth="1"/>
    <col min="11267" max="11272" width="24.5" style="1" customWidth="1"/>
    <col min="11273" max="11273" width="3.1640625" style="1" customWidth="1"/>
    <col min="11274" max="11274" width="0" style="1" hidden="1" customWidth="1"/>
    <col min="11275" max="11519" width="0" style="1" hidden="1"/>
    <col min="11520" max="11520" width="3.1640625" style="1" customWidth="1"/>
    <col min="11521" max="11521" width="8.33203125" style="1" customWidth="1"/>
    <col min="11522" max="11522" width="75" style="1" customWidth="1"/>
    <col min="11523" max="11528" width="24.5" style="1" customWidth="1"/>
    <col min="11529" max="11529" width="3.1640625" style="1" customWidth="1"/>
    <col min="11530" max="11530" width="0" style="1" hidden="1" customWidth="1"/>
    <col min="11531" max="11775" width="0" style="1" hidden="1"/>
    <col min="11776" max="11776" width="3.1640625" style="1" customWidth="1"/>
    <col min="11777" max="11777" width="8.33203125" style="1" customWidth="1"/>
    <col min="11778" max="11778" width="75" style="1" customWidth="1"/>
    <col min="11779" max="11784" width="24.5" style="1" customWidth="1"/>
    <col min="11785" max="11785" width="3.1640625" style="1" customWidth="1"/>
    <col min="11786" max="11786" width="0" style="1" hidden="1" customWidth="1"/>
    <col min="11787" max="12031" width="0" style="1" hidden="1"/>
    <col min="12032" max="12032" width="3.1640625" style="1" customWidth="1"/>
    <col min="12033" max="12033" width="8.33203125" style="1" customWidth="1"/>
    <col min="12034" max="12034" width="75" style="1" customWidth="1"/>
    <col min="12035" max="12040" width="24.5" style="1" customWidth="1"/>
    <col min="12041" max="12041" width="3.1640625" style="1" customWidth="1"/>
    <col min="12042" max="12042" width="0" style="1" hidden="1" customWidth="1"/>
    <col min="12043" max="12287" width="0" style="1" hidden="1"/>
    <col min="12288" max="12288" width="3.1640625" style="1" customWidth="1"/>
    <col min="12289" max="12289" width="8.33203125" style="1" customWidth="1"/>
    <col min="12290" max="12290" width="75" style="1" customWidth="1"/>
    <col min="12291" max="12296" width="24.5" style="1" customWidth="1"/>
    <col min="12297" max="12297" width="3.1640625" style="1" customWidth="1"/>
    <col min="12298" max="12298" width="0" style="1" hidden="1" customWidth="1"/>
    <col min="12299" max="12543" width="0" style="1" hidden="1"/>
    <col min="12544" max="12544" width="3.1640625" style="1" customWidth="1"/>
    <col min="12545" max="12545" width="8.33203125" style="1" customWidth="1"/>
    <col min="12546" max="12546" width="75" style="1" customWidth="1"/>
    <col min="12547" max="12552" width="24.5" style="1" customWidth="1"/>
    <col min="12553" max="12553" width="3.1640625" style="1" customWidth="1"/>
    <col min="12554" max="12554" width="0" style="1" hidden="1" customWidth="1"/>
    <col min="12555" max="12799" width="0" style="1" hidden="1"/>
    <col min="12800" max="12800" width="3.1640625" style="1" customWidth="1"/>
    <col min="12801" max="12801" width="8.33203125" style="1" customWidth="1"/>
    <col min="12802" max="12802" width="75" style="1" customWidth="1"/>
    <col min="12803" max="12808" width="24.5" style="1" customWidth="1"/>
    <col min="12809" max="12809" width="3.1640625" style="1" customWidth="1"/>
    <col min="12810" max="12810" width="0" style="1" hidden="1" customWidth="1"/>
    <col min="12811" max="13055" width="0" style="1" hidden="1"/>
    <col min="13056" max="13056" width="3.1640625" style="1" customWidth="1"/>
    <col min="13057" max="13057" width="8.33203125" style="1" customWidth="1"/>
    <col min="13058" max="13058" width="75" style="1" customWidth="1"/>
    <col min="13059" max="13064" width="24.5" style="1" customWidth="1"/>
    <col min="13065" max="13065" width="3.1640625" style="1" customWidth="1"/>
    <col min="13066" max="13066" width="0" style="1" hidden="1" customWidth="1"/>
    <col min="13067" max="13311" width="0" style="1" hidden="1"/>
    <col min="13312" max="13312" width="3.1640625" style="1" customWidth="1"/>
    <col min="13313" max="13313" width="8.33203125" style="1" customWidth="1"/>
    <col min="13314" max="13314" width="75" style="1" customWidth="1"/>
    <col min="13315" max="13320" width="24.5" style="1" customWidth="1"/>
    <col min="13321" max="13321" width="3.1640625" style="1" customWidth="1"/>
    <col min="13322" max="13322" width="0" style="1" hidden="1" customWidth="1"/>
    <col min="13323" max="13567" width="0" style="1" hidden="1"/>
    <col min="13568" max="13568" width="3.1640625" style="1" customWidth="1"/>
    <col min="13569" max="13569" width="8.33203125" style="1" customWidth="1"/>
    <col min="13570" max="13570" width="75" style="1" customWidth="1"/>
    <col min="13571" max="13576" width="24.5" style="1" customWidth="1"/>
    <col min="13577" max="13577" width="3.1640625" style="1" customWidth="1"/>
    <col min="13578" max="13578" width="0" style="1" hidden="1" customWidth="1"/>
    <col min="13579" max="13823" width="0" style="1" hidden="1"/>
    <col min="13824" max="13824" width="3.1640625" style="1" customWidth="1"/>
    <col min="13825" max="13825" width="8.33203125" style="1" customWidth="1"/>
    <col min="13826" max="13826" width="75" style="1" customWidth="1"/>
    <col min="13827" max="13832" width="24.5" style="1" customWidth="1"/>
    <col min="13833" max="13833" width="3.1640625" style="1" customWidth="1"/>
    <col min="13834" max="13834" width="0" style="1" hidden="1" customWidth="1"/>
    <col min="13835" max="14079" width="0" style="1" hidden="1"/>
    <col min="14080" max="14080" width="3.1640625" style="1" customWidth="1"/>
    <col min="14081" max="14081" width="8.33203125" style="1" customWidth="1"/>
    <col min="14082" max="14082" width="75" style="1" customWidth="1"/>
    <col min="14083" max="14088" width="24.5" style="1" customWidth="1"/>
    <col min="14089" max="14089" width="3.1640625" style="1" customWidth="1"/>
    <col min="14090" max="14090" width="0" style="1" hidden="1" customWidth="1"/>
    <col min="14091" max="14335" width="0" style="1" hidden="1"/>
    <col min="14336" max="14336" width="3.1640625" style="1" customWidth="1"/>
    <col min="14337" max="14337" width="8.33203125" style="1" customWidth="1"/>
    <col min="14338" max="14338" width="75" style="1" customWidth="1"/>
    <col min="14339" max="14344" width="24.5" style="1" customWidth="1"/>
    <col min="14345" max="14345" width="3.1640625" style="1" customWidth="1"/>
    <col min="14346" max="14346" width="0" style="1" hidden="1" customWidth="1"/>
    <col min="14347" max="14591" width="0" style="1" hidden="1"/>
    <col min="14592" max="14592" width="3.1640625" style="1" customWidth="1"/>
    <col min="14593" max="14593" width="8.33203125" style="1" customWidth="1"/>
    <col min="14594" max="14594" width="75" style="1" customWidth="1"/>
    <col min="14595" max="14600" width="24.5" style="1" customWidth="1"/>
    <col min="14601" max="14601" width="3.1640625" style="1" customWidth="1"/>
    <col min="14602" max="14602" width="0" style="1" hidden="1" customWidth="1"/>
    <col min="14603" max="14847" width="0" style="1" hidden="1"/>
    <col min="14848" max="14848" width="3.1640625" style="1" customWidth="1"/>
    <col min="14849" max="14849" width="8.33203125" style="1" customWidth="1"/>
    <col min="14850" max="14850" width="75" style="1" customWidth="1"/>
    <col min="14851" max="14856" width="24.5" style="1" customWidth="1"/>
    <col min="14857" max="14857" width="3.1640625" style="1" customWidth="1"/>
    <col min="14858" max="14858" width="0" style="1" hidden="1" customWidth="1"/>
    <col min="14859" max="15103" width="0" style="1" hidden="1"/>
    <col min="15104" max="15104" width="3.1640625" style="1" customWidth="1"/>
    <col min="15105" max="15105" width="8.33203125" style="1" customWidth="1"/>
    <col min="15106" max="15106" width="75" style="1" customWidth="1"/>
    <col min="15107" max="15112" width="24.5" style="1" customWidth="1"/>
    <col min="15113" max="15113" width="3.1640625" style="1" customWidth="1"/>
    <col min="15114" max="15114" width="0" style="1" hidden="1" customWidth="1"/>
    <col min="15115" max="15359" width="0" style="1" hidden="1"/>
    <col min="15360" max="15360" width="3.1640625" style="1" customWidth="1"/>
    <col min="15361" max="15361" width="8.33203125" style="1" customWidth="1"/>
    <col min="15362" max="15362" width="75" style="1" customWidth="1"/>
    <col min="15363" max="15368" width="24.5" style="1" customWidth="1"/>
    <col min="15369" max="15369" width="3.1640625" style="1" customWidth="1"/>
    <col min="15370" max="15370" width="0" style="1" hidden="1" customWidth="1"/>
    <col min="15371" max="15615" width="0" style="1" hidden="1"/>
    <col min="15616" max="15616" width="3.1640625" style="1" customWidth="1"/>
    <col min="15617" max="15617" width="8.33203125" style="1" customWidth="1"/>
    <col min="15618" max="15618" width="75" style="1" customWidth="1"/>
    <col min="15619" max="15624" width="24.5" style="1" customWidth="1"/>
    <col min="15625" max="15625" width="3.1640625" style="1" customWidth="1"/>
    <col min="15626" max="15626" width="0" style="1" hidden="1" customWidth="1"/>
    <col min="15627" max="15871" width="0" style="1" hidden="1"/>
    <col min="15872" max="15872" width="3.1640625" style="1" customWidth="1"/>
    <col min="15873" max="15873" width="8.33203125" style="1" customWidth="1"/>
    <col min="15874" max="15874" width="75" style="1" customWidth="1"/>
    <col min="15875" max="15880" width="24.5" style="1" customWidth="1"/>
    <col min="15881" max="15881" width="3.1640625" style="1" customWidth="1"/>
    <col min="15882" max="15882" width="0" style="1" hidden="1" customWidth="1"/>
    <col min="15883" max="16127" width="0" style="1" hidden="1"/>
    <col min="16128" max="16128" width="3.1640625" style="1" customWidth="1"/>
    <col min="16129" max="16129" width="8.33203125" style="1" customWidth="1"/>
    <col min="16130" max="16130" width="75" style="1" customWidth="1"/>
    <col min="16131" max="16136" width="24.5" style="1" customWidth="1"/>
    <col min="16137" max="16137" width="3.1640625" style="1" customWidth="1"/>
    <col min="16138" max="16138" width="0" style="1" hidden="1" customWidth="1"/>
    <col min="16139" max="16384" width="0" style="1" hidden="1"/>
  </cols>
  <sheetData>
    <row r="1" spans="1:8" customFormat="1" ht="12" x14ac:dyDescent="0.2">
      <c r="A1" s="19" t="s">
        <v>0</v>
      </c>
      <c r="B1" s="20"/>
      <c r="C1" s="25" t="s">
        <v>25</v>
      </c>
      <c r="D1" s="26"/>
      <c r="E1" s="26"/>
      <c r="F1" s="26"/>
      <c r="G1" s="27"/>
      <c r="H1" s="28" t="s">
        <v>26</v>
      </c>
    </row>
    <row r="2" spans="1:8" customFormat="1" ht="24" x14ac:dyDescent="0.2">
      <c r="A2" s="21"/>
      <c r="B2" s="22"/>
      <c r="C2" s="4" t="s">
        <v>27</v>
      </c>
      <c r="D2" s="5" t="s">
        <v>28</v>
      </c>
      <c r="E2" s="4" t="s">
        <v>23</v>
      </c>
      <c r="F2" s="4" t="s">
        <v>24</v>
      </c>
      <c r="G2" s="4" t="s">
        <v>29</v>
      </c>
      <c r="H2" s="28"/>
    </row>
    <row r="3" spans="1:8" customFormat="1" ht="12" x14ac:dyDescent="0.2">
      <c r="A3" s="23"/>
      <c r="B3" s="24"/>
      <c r="C3" s="6">
        <v>1</v>
      </c>
      <c r="D3" s="6">
        <v>2</v>
      </c>
      <c r="E3" s="6" t="s">
        <v>30</v>
      </c>
      <c r="F3" s="6">
        <v>4</v>
      </c>
      <c r="G3" s="6">
        <v>5</v>
      </c>
      <c r="H3" s="6" t="s">
        <v>31</v>
      </c>
    </row>
    <row r="4" spans="1:8" customFormat="1" ht="12" x14ac:dyDescent="0.2">
      <c r="A4" s="17" t="s">
        <v>22</v>
      </c>
      <c r="B4" s="18"/>
      <c r="C4" s="12">
        <f t="shared" ref="C4:H4" si="0">SUM(C5:C11)</f>
        <v>5359064636.999999</v>
      </c>
      <c r="D4" s="12">
        <f t="shared" si="0"/>
        <v>154009765.36000001</v>
      </c>
      <c r="E4" s="13">
        <f t="shared" si="0"/>
        <v>5513074402.3600006</v>
      </c>
      <c r="F4" s="13">
        <f t="shared" si="0"/>
        <v>1341147905.5999999</v>
      </c>
      <c r="G4" s="13">
        <f t="shared" si="0"/>
        <v>1161324041.99</v>
      </c>
      <c r="H4" s="13">
        <f t="shared" si="0"/>
        <v>4171926496.7600002</v>
      </c>
    </row>
    <row r="5" spans="1:8" customFormat="1" ht="12" x14ac:dyDescent="0.2">
      <c r="A5" s="7"/>
      <c r="B5" s="8" t="s">
        <v>33</v>
      </c>
      <c r="C5" s="14">
        <v>920874482.42999995</v>
      </c>
      <c r="D5" s="14">
        <v>31143973.41</v>
      </c>
      <c r="E5" s="15">
        <v>952018455.84000003</v>
      </c>
      <c r="F5" s="14">
        <v>214180709.47</v>
      </c>
      <c r="G5" s="14">
        <v>150584867.81</v>
      </c>
      <c r="H5" s="15">
        <f>E5-F5</f>
        <v>737837746.37</v>
      </c>
    </row>
    <row r="6" spans="1:8" customFormat="1" ht="12" x14ac:dyDescent="0.2">
      <c r="A6" s="7"/>
      <c r="B6" s="8" t="s">
        <v>34</v>
      </c>
      <c r="C6" s="14">
        <v>1708600480.8499999</v>
      </c>
      <c r="D6" s="14">
        <v>-55622897.68</v>
      </c>
      <c r="E6" s="15">
        <v>1652977583.1700001</v>
      </c>
      <c r="F6" s="14">
        <v>312507215.81999999</v>
      </c>
      <c r="G6" s="14">
        <v>223687742.44</v>
      </c>
      <c r="H6" s="15">
        <f t="shared" ref="H6:H11" si="1">E6-F6</f>
        <v>1340470367.3500001</v>
      </c>
    </row>
    <row r="7" spans="1:8" customFormat="1" ht="12" x14ac:dyDescent="0.2">
      <c r="A7" s="7"/>
      <c r="B7" s="8" t="s">
        <v>35</v>
      </c>
      <c r="C7" s="14">
        <v>1205653026.6099999</v>
      </c>
      <c r="D7" s="14">
        <v>-17376131.399999999</v>
      </c>
      <c r="E7" s="15">
        <v>1188276895.21</v>
      </c>
      <c r="F7" s="14">
        <v>251705835.50999999</v>
      </c>
      <c r="G7" s="14">
        <v>251703720.44999999</v>
      </c>
      <c r="H7" s="15">
        <f t="shared" si="1"/>
        <v>936571059.70000005</v>
      </c>
    </row>
    <row r="8" spans="1:8" customFormat="1" ht="12" x14ac:dyDescent="0.2">
      <c r="A8" s="7"/>
      <c r="B8" s="8" t="s">
        <v>36</v>
      </c>
      <c r="C8" s="14">
        <v>465375055.75999999</v>
      </c>
      <c r="D8" s="14">
        <v>19016637.969999999</v>
      </c>
      <c r="E8" s="15">
        <v>484391693.73000002</v>
      </c>
      <c r="F8" s="14">
        <v>101879780.5</v>
      </c>
      <c r="G8" s="14">
        <v>92247028.950000003</v>
      </c>
      <c r="H8" s="15">
        <f t="shared" si="1"/>
        <v>382511913.23000002</v>
      </c>
    </row>
    <row r="9" spans="1:8" customFormat="1" ht="12" x14ac:dyDescent="0.2">
      <c r="A9" s="7"/>
      <c r="B9" s="8" t="s">
        <v>37</v>
      </c>
      <c r="C9" s="14">
        <v>987475358.64999998</v>
      </c>
      <c r="D9" s="14">
        <v>170506713.05000001</v>
      </c>
      <c r="E9" s="15">
        <v>1157982071.7</v>
      </c>
      <c r="F9" s="14">
        <v>447370077.25</v>
      </c>
      <c r="G9" s="14">
        <v>429596395.29000002</v>
      </c>
      <c r="H9" s="15">
        <f t="shared" si="1"/>
        <v>710611994.45000005</v>
      </c>
    </row>
    <row r="10" spans="1:8" customFormat="1" ht="12" x14ac:dyDescent="0.2">
      <c r="A10" s="7"/>
      <c r="B10" s="8" t="s">
        <v>38</v>
      </c>
      <c r="C10" s="14">
        <v>0</v>
      </c>
      <c r="D10" s="14">
        <v>0</v>
      </c>
      <c r="E10" s="15">
        <v>0</v>
      </c>
      <c r="F10" s="14">
        <v>0</v>
      </c>
      <c r="G10" s="14">
        <v>0</v>
      </c>
      <c r="H10" s="15">
        <f t="shared" si="1"/>
        <v>0</v>
      </c>
    </row>
    <row r="11" spans="1:8" customFormat="1" ht="12" x14ac:dyDescent="0.2">
      <c r="A11" s="7"/>
      <c r="B11" s="8" t="s">
        <v>39</v>
      </c>
      <c r="C11" s="14">
        <v>71086232.700000003</v>
      </c>
      <c r="D11" s="14">
        <v>6341470.0099999998</v>
      </c>
      <c r="E11" s="15">
        <v>77427702.709999993</v>
      </c>
      <c r="F11" s="14">
        <v>13504287.050000001</v>
      </c>
      <c r="G11" s="14">
        <v>13504287.050000001</v>
      </c>
      <c r="H11" s="15">
        <f t="shared" si="1"/>
        <v>63923415.659999996</v>
      </c>
    </row>
    <row r="12" spans="1:8" customFormat="1" ht="12" x14ac:dyDescent="0.2">
      <c r="A12" s="17" t="s">
        <v>1</v>
      </c>
      <c r="B12" s="18"/>
      <c r="C12" s="12">
        <f t="shared" ref="C12:H12" si="2">SUM(C13:C21)</f>
        <v>1084118788.5599999</v>
      </c>
      <c r="D12" s="12">
        <f t="shared" si="2"/>
        <v>446687.89</v>
      </c>
      <c r="E12" s="13">
        <f t="shared" si="2"/>
        <v>1084565476.4499998</v>
      </c>
      <c r="F12" s="13">
        <f t="shared" si="2"/>
        <v>10726904.43</v>
      </c>
      <c r="G12" s="13">
        <f t="shared" si="2"/>
        <v>10726904.43</v>
      </c>
      <c r="H12" s="13">
        <f t="shared" si="2"/>
        <v>1073838572.02</v>
      </c>
    </row>
    <row r="13" spans="1:8" customFormat="1" ht="12" x14ac:dyDescent="0.2">
      <c r="A13" s="7"/>
      <c r="B13" s="8" t="s">
        <v>40</v>
      </c>
      <c r="C13" s="14">
        <v>55491922</v>
      </c>
      <c r="D13" s="14">
        <v>7645826.7999999998</v>
      </c>
      <c r="E13" s="15">
        <v>63137748.799999997</v>
      </c>
      <c r="F13" s="14">
        <v>2530709.89</v>
      </c>
      <c r="G13" s="14">
        <v>2530709.89</v>
      </c>
      <c r="H13" s="15">
        <f>E13-F13</f>
        <v>60607038.909999996</v>
      </c>
    </row>
    <row r="14" spans="1:8" customFormat="1" ht="12" x14ac:dyDescent="0.2">
      <c r="A14" s="7"/>
      <c r="B14" s="8" t="s">
        <v>41</v>
      </c>
      <c r="C14" s="14">
        <v>6713432</v>
      </c>
      <c r="D14" s="14">
        <v>-249322.21</v>
      </c>
      <c r="E14" s="15">
        <v>6464109.79</v>
      </c>
      <c r="F14" s="14">
        <v>814287.66</v>
      </c>
      <c r="G14" s="14">
        <v>814287.66</v>
      </c>
      <c r="H14" s="15">
        <f t="shared" ref="H14:H20" si="3">E14-F14</f>
        <v>5649822.1299999999</v>
      </c>
    </row>
    <row r="15" spans="1:8" customFormat="1" ht="12" x14ac:dyDescent="0.2">
      <c r="A15" s="7"/>
      <c r="B15" s="8" t="s">
        <v>42</v>
      </c>
      <c r="C15" s="14">
        <v>55716</v>
      </c>
      <c r="D15" s="14">
        <v>0</v>
      </c>
      <c r="E15" s="15">
        <v>55716</v>
      </c>
      <c r="F15" s="14">
        <v>200</v>
      </c>
      <c r="G15" s="14">
        <v>200</v>
      </c>
      <c r="H15" s="15">
        <f t="shared" si="3"/>
        <v>55516</v>
      </c>
    </row>
    <row r="16" spans="1:8" customFormat="1" ht="12" x14ac:dyDescent="0.2">
      <c r="A16" s="7"/>
      <c r="B16" s="8" t="s">
        <v>43</v>
      </c>
      <c r="C16" s="14">
        <v>3826546</v>
      </c>
      <c r="D16" s="14">
        <v>171585.44</v>
      </c>
      <c r="E16" s="15">
        <v>3998131.44</v>
      </c>
      <c r="F16" s="14">
        <v>804487.63</v>
      </c>
      <c r="G16" s="14">
        <v>804487.63</v>
      </c>
      <c r="H16" s="15">
        <f t="shared" si="3"/>
        <v>3193643.81</v>
      </c>
    </row>
    <row r="17" spans="1:8" customFormat="1" ht="12" x14ac:dyDescent="0.2">
      <c r="A17" s="7"/>
      <c r="B17" s="8" t="s">
        <v>44</v>
      </c>
      <c r="C17" s="14">
        <v>948390746.55999994</v>
      </c>
      <c r="D17" s="14">
        <v>-5880560.2800000003</v>
      </c>
      <c r="E17" s="15">
        <v>942510186.27999997</v>
      </c>
      <c r="F17" s="14">
        <v>5174878.92</v>
      </c>
      <c r="G17" s="14">
        <v>5174878.92</v>
      </c>
      <c r="H17" s="15">
        <f t="shared" si="3"/>
        <v>937335307.36000001</v>
      </c>
    </row>
    <row r="18" spans="1:8" customFormat="1" ht="12" x14ac:dyDescent="0.2">
      <c r="A18" s="7"/>
      <c r="B18" s="8" t="s">
        <v>45</v>
      </c>
      <c r="C18" s="14">
        <v>42325494</v>
      </c>
      <c r="D18" s="14">
        <v>-239234.78</v>
      </c>
      <c r="E18" s="15">
        <v>42086259.219999999</v>
      </c>
      <c r="F18" s="14">
        <v>370803.96</v>
      </c>
      <c r="G18" s="14">
        <v>370803.96</v>
      </c>
      <c r="H18" s="15">
        <f t="shared" si="3"/>
        <v>41715455.259999998</v>
      </c>
    </row>
    <row r="19" spans="1:8" customFormat="1" ht="12" x14ac:dyDescent="0.2">
      <c r="A19" s="7"/>
      <c r="B19" s="8" t="s">
        <v>46</v>
      </c>
      <c r="C19" s="14">
        <v>21858352</v>
      </c>
      <c r="D19" s="14">
        <v>-1312645.19</v>
      </c>
      <c r="E19" s="15">
        <v>20545706.809999999</v>
      </c>
      <c r="F19" s="14">
        <v>71029.66</v>
      </c>
      <c r="G19" s="14">
        <v>71029.66</v>
      </c>
      <c r="H19" s="15">
        <f t="shared" si="3"/>
        <v>20474677.149999999</v>
      </c>
    </row>
    <row r="20" spans="1:8" customFormat="1" ht="12" x14ac:dyDescent="0.2">
      <c r="A20" s="7"/>
      <c r="B20" s="8" t="s">
        <v>47</v>
      </c>
      <c r="C20" s="14">
        <v>0</v>
      </c>
      <c r="D20" s="14">
        <v>0</v>
      </c>
      <c r="E20" s="15">
        <v>0</v>
      </c>
      <c r="F20" s="14">
        <v>0</v>
      </c>
      <c r="G20" s="14">
        <v>0</v>
      </c>
      <c r="H20" s="15">
        <f t="shared" si="3"/>
        <v>0</v>
      </c>
    </row>
    <row r="21" spans="1:8" customFormat="1" ht="12" x14ac:dyDescent="0.2">
      <c r="A21" s="7"/>
      <c r="B21" s="8" t="s">
        <v>48</v>
      </c>
      <c r="C21" s="14">
        <v>5456580</v>
      </c>
      <c r="D21" s="14">
        <v>311038.11</v>
      </c>
      <c r="E21" s="15">
        <v>5767618.1100000003</v>
      </c>
      <c r="F21" s="14">
        <v>960506.71</v>
      </c>
      <c r="G21" s="14">
        <v>960506.71</v>
      </c>
      <c r="H21" s="15">
        <f>E21-F21</f>
        <v>4807111.4000000004</v>
      </c>
    </row>
    <row r="22" spans="1:8" customFormat="1" ht="12" x14ac:dyDescent="0.2">
      <c r="A22" s="17" t="s">
        <v>2</v>
      </c>
      <c r="B22" s="18"/>
      <c r="C22" s="12">
        <f t="shared" ref="C22:H22" si="4">SUM(C23:C31)</f>
        <v>1983690263.4400001</v>
      </c>
      <c r="D22" s="12">
        <f t="shared" si="4"/>
        <v>19813493.07</v>
      </c>
      <c r="E22" s="13">
        <f t="shared" si="4"/>
        <v>2003503756.51</v>
      </c>
      <c r="F22" s="13">
        <f t="shared" si="4"/>
        <v>33990905.899999999</v>
      </c>
      <c r="G22" s="13">
        <f t="shared" si="4"/>
        <v>28041285.899999999</v>
      </c>
      <c r="H22" s="13">
        <f t="shared" si="4"/>
        <v>1969512850.6099999</v>
      </c>
    </row>
    <row r="23" spans="1:8" customFormat="1" ht="12" x14ac:dyDescent="0.2">
      <c r="A23" s="7"/>
      <c r="B23" s="8" t="s">
        <v>49</v>
      </c>
      <c r="C23" s="14">
        <v>22666353</v>
      </c>
      <c r="D23" s="14">
        <v>9335409.5099999998</v>
      </c>
      <c r="E23" s="15">
        <v>32001762.510000002</v>
      </c>
      <c r="F23" s="14">
        <v>13598389.130000001</v>
      </c>
      <c r="G23" s="14">
        <v>13587005.130000001</v>
      </c>
      <c r="H23" s="15">
        <f>+E23-F23</f>
        <v>18403373.380000003</v>
      </c>
    </row>
    <row r="24" spans="1:8" customFormat="1" ht="12" x14ac:dyDescent="0.2">
      <c r="A24" s="7"/>
      <c r="B24" s="8" t="s">
        <v>50</v>
      </c>
      <c r="C24" s="14">
        <v>12348000</v>
      </c>
      <c r="D24" s="14">
        <v>17441.18</v>
      </c>
      <c r="E24" s="15">
        <v>12365441.18</v>
      </c>
      <c r="F24" s="14">
        <v>48035.6</v>
      </c>
      <c r="G24" s="14">
        <v>48035.6</v>
      </c>
      <c r="H24" s="15">
        <f t="shared" ref="H24:H31" si="5">+E24-F24</f>
        <v>12317405.58</v>
      </c>
    </row>
    <row r="25" spans="1:8" customFormat="1" ht="12" x14ac:dyDescent="0.2">
      <c r="A25" s="7"/>
      <c r="B25" s="8" t="s">
        <v>51</v>
      </c>
      <c r="C25" s="14">
        <v>1598655818.4400001</v>
      </c>
      <c r="D25" s="14">
        <v>-8372839.4500000002</v>
      </c>
      <c r="E25" s="15">
        <v>1590282978.99</v>
      </c>
      <c r="F25" s="14">
        <v>243587.20000000001</v>
      </c>
      <c r="G25" s="14">
        <v>243587.20000000001</v>
      </c>
      <c r="H25" s="15">
        <f t="shared" si="5"/>
        <v>1590039391.79</v>
      </c>
    </row>
    <row r="26" spans="1:8" customFormat="1" ht="12" x14ac:dyDescent="0.2">
      <c r="A26" s="7"/>
      <c r="B26" s="8" t="s">
        <v>52</v>
      </c>
      <c r="C26" s="14">
        <v>19148484</v>
      </c>
      <c r="D26" s="14">
        <v>354123.23</v>
      </c>
      <c r="E26" s="15">
        <v>19502607.23</v>
      </c>
      <c r="F26" s="14">
        <v>2372.9299999999998</v>
      </c>
      <c r="G26" s="14">
        <v>2372.9299999999998</v>
      </c>
      <c r="H26" s="15">
        <f t="shared" si="5"/>
        <v>19500234.300000001</v>
      </c>
    </row>
    <row r="27" spans="1:8" customFormat="1" ht="12" x14ac:dyDescent="0.2">
      <c r="A27" s="7"/>
      <c r="B27" s="8" t="s">
        <v>53</v>
      </c>
      <c r="C27" s="14">
        <v>56015969</v>
      </c>
      <c r="D27" s="14">
        <v>-148076.13</v>
      </c>
      <c r="E27" s="15">
        <v>55867892.869999997</v>
      </c>
      <c r="F27" s="14">
        <v>767974.1</v>
      </c>
      <c r="G27" s="14">
        <v>767974.1</v>
      </c>
      <c r="H27" s="15">
        <f t="shared" si="5"/>
        <v>55099918.769999996</v>
      </c>
    </row>
    <row r="28" spans="1:8" customFormat="1" ht="12" x14ac:dyDescent="0.2">
      <c r="A28" s="7"/>
      <c r="B28" s="8" t="s">
        <v>54</v>
      </c>
      <c r="C28" s="14">
        <v>18186270</v>
      </c>
      <c r="D28" s="14">
        <v>-671012.68000000005</v>
      </c>
      <c r="E28" s="15">
        <v>17515257.32</v>
      </c>
      <c r="F28" s="14">
        <v>0</v>
      </c>
      <c r="G28" s="14">
        <v>0</v>
      </c>
      <c r="H28" s="15">
        <f t="shared" si="5"/>
        <v>17515257.32</v>
      </c>
    </row>
    <row r="29" spans="1:8" customFormat="1" ht="12" x14ac:dyDescent="0.2">
      <c r="A29" s="7"/>
      <c r="B29" s="8" t="s">
        <v>55</v>
      </c>
      <c r="C29" s="14">
        <v>51583851</v>
      </c>
      <c r="D29" s="14">
        <v>3451503.88</v>
      </c>
      <c r="E29" s="15">
        <v>55035354.880000003</v>
      </c>
      <c r="F29" s="14">
        <v>1369792.94</v>
      </c>
      <c r="G29" s="14">
        <v>1353582.94</v>
      </c>
      <c r="H29" s="15">
        <f t="shared" si="5"/>
        <v>53665561.940000005</v>
      </c>
    </row>
    <row r="30" spans="1:8" customFormat="1" ht="12" x14ac:dyDescent="0.2">
      <c r="A30" s="7"/>
      <c r="B30" s="8" t="s">
        <v>56</v>
      </c>
      <c r="C30" s="14">
        <v>10308432</v>
      </c>
      <c r="D30" s="14">
        <v>-13497</v>
      </c>
      <c r="E30" s="15">
        <v>10294935</v>
      </c>
      <c r="F30" s="14">
        <v>109331</v>
      </c>
      <c r="G30" s="14">
        <v>109331</v>
      </c>
      <c r="H30" s="15">
        <f t="shared" si="5"/>
        <v>10185604</v>
      </c>
    </row>
    <row r="31" spans="1:8" customFormat="1" ht="12" x14ac:dyDescent="0.2">
      <c r="A31" s="7"/>
      <c r="B31" s="8" t="s">
        <v>57</v>
      </c>
      <c r="C31" s="14">
        <v>194777086</v>
      </c>
      <c r="D31" s="14">
        <v>15860440.529999999</v>
      </c>
      <c r="E31" s="15">
        <v>210637526.53</v>
      </c>
      <c r="F31" s="14">
        <v>17851423</v>
      </c>
      <c r="G31" s="14">
        <v>11929397</v>
      </c>
      <c r="H31" s="15">
        <f t="shared" si="5"/>
        <v>192786103.53</v>
      </c>
    </row>
    <row r="32" spans="1:8" customFormat="1" ht="12" x14ac:dyDescent="0.2">
      <c r="A32" s="17" t="s">
        <v>58</v>
      </c>
      <c r="B32" s="18"/>
      <c r="C32" s="12">
        <f>SUM(C33:C41)</f>
        <v>62018988</v>
      </c>
      <c r="D32" s="12">
        <f>SUM(D33:D41)</f>
        <v>-761622</v>
      </c>
      <c r="E32" s="13">
        <f>C32+D32</f>
        <v>61257366</v>
      </c>
      <c r="F32" s="13">
        <f>SUM(F33:F41)</f>
        <v>10463640</v>
      </c>
      <c r="G32" s="13">
        <f>SUM(G33:G41)</f>
        <v>10463640</v>
      </c>
      <c r="H32" s="13">
        <f>SUM(H33:H41)</f>
        <v>50793726</v>
      </c>
    </row>
    <row r="33" spans="1:8" customFormat="1" ht="12" x14ac:dyDescent="0.2">
      <c r="A33" s="7"/>
      <c r="B33" s="8" t="s">
        <v>3</v>
      </c>
      <c r="C33" s="14">
        <v>0</v>
      </c>
      <c r="D33" s="14">
        <v>0</v>
      </c>
      <c r="E33" s="15">
        <v>0</v>
      </c>
      <c r="F33" s="14">
        <v>0</v>
      </c>
      <c r="G33" s="14">
        <v>0</v>
      </c>
      <c r="H33" s="15">
        <f>E33-F33</f>
        <v>0</v>
      </c>
    </row>
    <row r="34" spans="1:8" customFormat="1" ht="12" x14ac:dyDescent="0.2">
      <c r="A34" s="7"/>
      <c r="B34" s="8" t="s">
        <v>4</v>
      </c>
      <c r="C34" s="14">
        <v>0</v>
      </c>
      <c r="D34" s="14">
        <v>0</v>
      </c>
      <c r="E34" s="15">
        <v>0</v>
      </c>
      <c r="F34" s="14">
        <v>0</v>
      </c>
      <c r="G34" s="14">
        <v>0</v>
      </c>
      <c r="H34" s="15">
        <f t="shared" ref="H34:H41" si="6">E34-F34</f>
        <v>0</v>
      </c>
    </row>
    <row r="35" spans="1:8" customFormat="1" ht="12" x14ac:dyDescent="0.2">
      <c r="A35" s="7"/>
      <c r="B35" s="8" t="s">
        <v>5</v>
      </c>
      <c r="C35" s="14">
        <v>60818988</v>
      </c>
      <c r="D35" s="14">
        <v>-11225262</v>
      </c>
      <c r="E35" s="15">
        <v>49593726</v>
      </c>
      <c r="F35" s="14">
        <v>0</v>
      </c>
      <c r="G35" s="14">
        <v>0</v>
      </c>
      <c r="H35" s="15">
        <f t="shared" si="6"/>
        <v>49593726</v>
      </c>
    </row>
    <row r="36" spans="1:8" customFormat="1" ht="12" x14ac:dyDescent="0.2">
      <c r="A36" s="7"/>
      <c r="B36" s="8" t="s">
        <v>6</v>
      </c>
      <c r="C36" s="14">
        <v>1200000</v>
      </c>
      <c r="D36" s="14">
        <v>10463640</v>
      </c>
      <c r="E36" s="15">
        <v>11663640</v>
      </c>
      <c r="F36" s="14">
        <v>10463640</v>
      </c>
      <c r="G36" s="14">
        <v>10463640</v>
      </c>
      <c r="H36" s="15">
        <f t="shared" si="6"/>
        <v>1200000</v>
      </c>
    </row>
    <row r="37" spans="1:8" customFormat="1" ht="12" x14ac:dyDescent="0.2">
      <c r="A37" s="7"/>
      <c r="B37" s="8" t="s">
        <v>7</v>
      </c>
      <c r="C37" s="14">
        <v>0</v>
      </c>
      <c r="D37" s="14">
        <v>0</v>
      </c>
      <c r="E37" s="15">
        <v>0</v>
      </c>
      <c r="F37" s="14">
        <v>0</v>
      </c>
      <c r="G37" s="14">
        <v>0</v>
      </c>
      <c r="H37" s="15">
        <f t="shared" si="6"/>
        <v>0</v>
      </c>
    </row>
    <row r="38" spans="1:8" customFormat="1" ht="12" x14ac:dyDescent="0.2">
      <c r="A38" s="7"/>
      <c r="B38" s="8" t="s">
        <v>59</v>
      </c>
      <c r="C38" s="14">
        <v>0</v>
      </c>
      <c r="D38" s="14">
        <v>0</v>
      </c>
      <c r="E38" s="15">
        <v>0</v>
      </c>
      <c r="F38" s="14">
        <v>0</v>
      </c>
      <c r="G38" s="14">
        <v>0</v>
      </c>
      <c r="H38" s="15">
        <f t="shared" si="6"/>
        <v>0</v>
      </c>
    </row>
    <row r="39" spans="1:8" customFormat="1" ht="12" x14ac:dyDescent="0.2">
      <c r="A39" s="7"/>
      <c r="B39" s="8" t="s">
        <v>8</v>
      </c>
      <c r="C39" s="14">
        <v>0</v>
      </c>
      <c r="D39" s="14">
        <v>0</v>
      </c>
      <c r="E39" s="15">
        <v>0</v>
      </c>
      <c r="F39" s="14">
        <v>0</v>
      </c>
      <c r="G39" s="14">
        <v>0</v>
      </c>
      <c r="H39" s="15">
        <f t="shared" si="6"/>
        <v>0</v>
      </c>
    </row>
    <row r="40" spans="1:8" customFormat="1" ht="12" x14ac:dyDescent="0.2">
      <c r="A40" s="7"/>
      <c r="B40" s="8" t="s">
        <v>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 t="shared" si="6"/>
        <v>0</v>
      </c>
    </row>
    <row r="41" spans="1:8" customFormat="1" ht="12" x14ac:dyDescent="0.2">
      <c r="A41" s="7"/>
      <c r="B41" s="8" t="s">
        <v>10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t="shared" si="6"/>
        <v>0</v>
      </c>
    </row>
    <row r="42" spans="1:8" customFormat="1" ht="12" x14ac:dyDescent="0.2">
      <c r="A42" s="17" t="s">
        <v>60</v>
      </c>
      <c r="B42" s="18"/>
      <c r="C42" s="12">
        <f t="shared" ref="C42:H42" si="7">SUM(C43:C51)</f>
        <v>66863911</v>
      </c>
      <c r="D42" s="12">
        <f t="shared" si="7"/>
        <v>0</v>
      </c>
      <c r="E42" s="13">
        <f t="shared" si="7"/>
        <v>66863911</v>
      </c>
      <c r="F42" s="13">
        <f t="shared" si="7"/>
        <v>0</v>
      </c>
      <c r="G42" s="13">
        <f t="shared" si="7"/>
        <v>0</v>
      </c>
      <c r="H42" s="13">
        <f t="shared" si="7"/>
        <v>66863911</v>
      </c>
    </row>
    <row r="43" spans="1:8" customFormat="1" ht="12" x14ac:dyDescent="0.2">
      <c r="A43" s="7"/>
      <c r="B43" s="8" t="s">
        <v>61</v>
      </c>
      <c r="C43" s="14">
        <v>30267413</v>
      </c>
      <c r="D43" s="14">
        <v>0</v>
      </c>
      <c r="E43" s="15">
        <v>30267413</v>
      </c>
      <c r="F43" s="14">
        <v>0</v>
      </c>
      <c r="G43" s="14">
        <v>0</v>
      </c>
      <c r="H43" s="15">
        <f>E43-F43</f>
        <v>30267413</v>
      </c>
    </row>
    <row r="44" spans="1:8" customFormat="1" ht="12" x14ac:dyDescent="0.2">
      <c r="A44" s="7"/>
      <c r="B44" s="8" t="s">
        <v>62</v>
      </c>
      <c r="C44" s="14">
        <v>853430</v>
      </c>
      <c r="D44" s="14">
        <v>0</v>
      </c>
      <c r="E44" s="15">
        <v>853430</v>
      </c>
      <c r="F44" s="14">
        <v>0</v>
      </c>
      <c r="G44" s="14">
        <v>0</v>
      </c>
      <c r="H44" s="15">
        <f t="shared" ref="H44:H51" si="8">E44-F44</f>
        <v>853430</v>
      </c>
    </row>
    <row r="45" spans="1:8" customFormat="1" ht="12" x14ac:dyDescent="0.2">
      <c r="A45" s="7"/>
      <c r="B45" s="8" t="s">
        <v>63</v>
      </c>
      <c r="C45" s="14">
        <v>24363911</v>
      </c>
      <c r="D45" s="14">
        <v>0</v>
      </c>
      <c r="E45" s="15">
        <v>24363911</v>
      </c>
      <c r="F45" s="14">
        <v>0</v>
      </c>
      <c r="G45" s="14">
        <v>0</v>
      </c>
      <c r="H45" s="15">
        <f t="shared" si="8"/>
        <v>24363911</v>
      </c>
    </row>
    <row r="46" spans="1:8" customFormat="1" ht="12" x14ac:dyDescent="0.2">
      <c r="A46" s="7"/>
      <c r="B46" s="8" t="s">
        <v>64</v>
      </c>
      <c r="C46" s="14">
        <v>9625145</v>
      </c>
      <c r="D46" s="14">
        <v>0</v>
      </c>
      <c r="E46" s="15">
        <v>9625145</v>
      </c>
      <c r="F46" s="14">
        <v>0</v>
      </c>
      <c r="G46" s="14">
        <v>0</v>
      </c>
      <c r="H46" s="15">
        <f t="shared" si="8"/>
        <v>9625145</v>
      </c>
    </row>
    <row r="47" spans="1:8" customFormat="1" ht="12" x14ac:dyDescent="0.2">
      <c r="A47" s="7"/>
      <c r="B47" s="8" t="s">
        <v>65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8"/>
        <v>0</v>
      </c>
    </row>
    <row r="48" spans="1:8" customFormat="1" ht="12" x14ac:dyDescent="0.2">
      <c r="A48" s="7"/>
      <c r="B48" s="8" t="s">
        <v>66</v>
      </c>
      <c r="C48" s="14">
        <v>1682112</v>
      </c>
      <c r="D48" s="14">
        <v>0</v>
      </c>
      <c r="E48" s="15">
        <v>1682112</v>
      </c>
      <c r="F48" s="14">
        <v>0</v>
      </c>
      <c r="G48" s="14">
        <v>0</v>
      </c>
      <c r="H48" s="15">
        <f t="shared" si="8"/>
        <v>1682112</v>
      </c>
    </row>
    <row r="49" spans="1:8" customFormat="1" ht="12" x14ac:dyDescent="0.2">
      <c r="A49" s="7"/>
      <c r="B49" s="8" t="s">
        <v>67</v>
      </c>
      <c r="C49" s="14">
        <v>0</v>
      </c>
      <c r="D49" s="14">
        <v>0</v>
      </c>
      <c r="E49" s="15">
        <v>0</v>
      </c>
      <c r="F49" s="14">
        <v>0</v>
      </c>
      <c r="G49" s="14">
        <v>0</v>
      </c>
      <c r="H49" s="15">
        <f t="shared" si="8"/>
        <v>0</v>
      </c>
    </row>
    <row r="50" spans="1:8" customFormat="1" ht="12" x14ac:dyDescent="0.2">
      <c r="A50" s="7"/>
      <c r="B50" s="8" t="s">
        <v>68</v>
      </c>
      <c r="C50" s="14">
        <v>0</v>
      </c>
      <c r="D50" s="14">
        <v>0</v>
      </c>
      <c r="E50" s="15">
        <v>0</v>
      </c>
      <c r="F50" s="14">
        <v>0</v>
      </c>
      <c r="G50" s="14">
        <v>0</v>
      </c>
      <c r="H50" s="15">
        <f t="shared" si="8"/>
        <v>0</v>
      </c>
    </row>
    <row r="51" spans="1:8" customFormat="1" ht="12" x14ac:dyDescent="0.2">
      <c r="A51" s="7"/>
      <c r="B51" s="8" t="s">
        <v>21</v>
      </c>
      <c r="C51" s="14">
        <v>71900</v>
      </c>
      <c r="D51" s="14">
        <v>0</v>
      </c>
      <c r="E51" s="15">
        <v>71900</v>
      </c>
      <c r="F51" s="14">
        <v>0</v>
      </c>
      <c r="G51" s="14">
        <v>0</v>
      </c>
      <c r="H51" s="15">
        <f t="shared" si="8"/>
        <v>71900</v>
      </c>
    </row>
    <row r="52" spans="1:8" customFormat="1" ht="12" x14ac:dyDescent="0.2">
      <c r="A52" s="17" t="s">
        <v>20</v>
      </c>
      <c r="B52" s="18"/>
      <c r="C52" s="12">
        <f>SUM(C53:C55)</f>
        <v>100000000</v>
      </c>
      <c r="D52" s="12">
        <f>SUM(D53:D55)</f>
        <v>0</v>
      </c>
      <c r="E52" s="13">
        <f>C52+D52</f>
        <v>100000000</v>
      </c>
      <c r="F52" s="13">
        <f>SUM(F53:F55)</f>
        <v>0</v>
      </c>
      <c r="G52" s="13">
        <f>SUM(G53:G55)</f>
        <v>0</v>
      </c>
      <c r="H52" s="13">
        <f>SUM(H53:H55)</f>
        <v>100000000</v>
      </c>
    </row>
    <row r="53" spans="1:8" customFormat="1" ht="12" x14ac:dyDescent="0.2">
      <c r="A53" s="7"/>
      <c r="B53" s="8" t="s">
        <v>69</v>
      </c>
      <c r="C53" s="14">
        <v>100000000</v>
      </c>
      <c r="D53" s="14">
        <v>0</v>
      </c>
      <c r="E53" s="15">
        <v>100000000</v>
      </c>
      <c r="F53" s="14">
        <v>0</v>
      </c>
      <c r="G53" s="14">
        <v>0</v>
      </c>
      <c r="H53" s="15">
        <f>E53-F53</f>
        <v>100000000</v>
      </c>
    </row>
    <row r="54" spans="1:8" customFormat="1" ht="12" x14ac:dyDescent="0.2">
      <c r="A54" s="7"/>
      <c r="B54" s="8" t="s">
        <v>70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>E54-F54</f>
        <v>0</v>
      </c>
    </row>
    <row r="55" spans="1:8" customFormat="1" ht="12" x14ac:dyDescent="0.2">
      <c r="A55" s="7"/>
      <c r="B55" s="8" t="s">
        <v>71</v>
      </c>
      <c r="C55" s="14">
        <v>0</v>
      </c>
      <c r="D55" s="14">
        <v>0</v>
      </c>
      <c r="E55" s="15">
        <v>0</v>
      </c>
      <c r="F55" s="14">
        <v>0</v>
      </c>
      <c r="G55" s="14">
        <v>0</v>
      </c>
      <c r="H55" s="15">
        <f>E55-F55</f>
        <v>0</v>
      </c>
    </row>
    <row r="56" spans="1:8" customFormat="1" ht="12" x14ac:dyDescent="0.2">
      <c r="A56" s="17" t="s">
        <v>72</v>
      </c>
      <c r="B56" s="18"/>
      <c r="C56" s="12">
        <f t="shared" ref="C56:H56" si="9">SUM(C57:C63)</f>
        <v>0</v>
      </c>
      <c r="D56" s="12">
        <f t="shared" si="9"/>
        <v>0</v>
      </c>
      <c r="E56" s="13">
        <f t="shared" si="9"/>
        <v>0</v>
      </c>
      <c r="F56" s="13">
        <f t="shared" si="9"/>
        <v>0</v>
      </c>
      <c r="G56" s="13">
        <f t="shared" si="9"/>
        <v>0</v>
      </c>
      <c r="H56" s="13">
        <f t="shared" si="9"/>
        <v>0</v>
      </c>
    </row>
    <row r="57" spans="1:8" customFormat="1" ht="12" x14ac:dyDescent="0.2">
      <c r="A57" s="7"/>
      <c r="B57" s="8" t="s">
        <v>73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>E57-F57</f>
        <v>0</v>
      </c>
    </row>
    <row r="58" spans="1:8" customFormat="1" ht="12" x14ac:dyDescent="0.2">
      <c r="A58" s="7"/>
      <c r="B58" s="8" t="s">
        <v>74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ref="H58:H63" si="10">E58-F58</f>
        <v>0</v>
      </c>
    </row>
    <row r="59" spans="1:8" customFormat="1" ht="12" x14ac:dyDescent="0.2">
      <c r="A59" s="7"/>
      <c r="B59" s="8" t="s">
        <v>75</v>
      </c>
      <c r="C59" s="14">
        <v>0</v>
      </c>
      <c r="D59" s="14">
        <v>0</v>
      </c>
      <c r="E59" s="15">
        <v>0</v>
      </c>
      <c r="F59" s="14">
        <v>0</v>
      </c>
      <c r="G59" s="14">
        <v>0</v>
      </c>
      <c r="H59" s="15">
        <f t="shared" si="10"/>
        <v>0</v>
      </c>
    </row>
    <row r="60" spans="1:8" customFormat="1" ht="12" x14ac:dyDescent="0.2">
      <c r="A60" s="7"/>
      <c r="B60" s="8" t="s">
        <v>76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 t="shared" si="10"/>
        <v>0</v>
      </c>
    </row>
    <row r="61" spans="1:8" customFormat="1" ht="12" x14ac:dyDescent="0.2">
      <c r="A61" s="7"/>
      <c r="B61" s="8" t="s">
        <v>77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 t="shared" si="10"/>
        <v>0</v>
      </c>
    </row>
    <row r="62" spans="1:8" customFormat="1" ht="12" x14ac:dyDescent="0.2">
      <c r="A62" s="7"/>
      <c r="B62" s="8" t="s">
        <v>78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 t="shared" si="10"/>
        <v>0</v>
      </c>
    </row>
    <row r="63" spans="1:8" customFormat="1" ht="12" x14ac:dyDescent="0.2">
      <c r="A63" s="7"/>
      <c r="B63" s="8" t="s">
        <v>79</v>
      </c>
      <c r="C63" s="14">
        <v>0</v>
      </c>
      <c r="D63" s="14">
        <v>0</v>
      </c>
      <c r="E63" s="15">
        <v>0</v>
      </c>
      <c r="F63" s="14">
        <v>0</v>
      </c>
      <c r="G63" s="14">
        <v>0</v>
      </c>
      <c r="H63" s="15">
        <f t="shared" si="10"/>
        <v>0</v>
      </c>
    </row>
    <row r="64" spans="1:8" customFormat="1" ht="12" x14ac:dyDescent="0.2">
      <c r="A64" s="17" t="s">
        <v>11</v>
      </c>
      <c r="B64" s="18"/>
      <c r="C64" s="12">
        <f t="shared" ref="C64:H64" si="11">SUM(C65:C67)</f>
        <v>1296750225</v>
      </c>
      <c r="D64" s="12">
        <f t="shared" si="11"/>
        <v>-150515395.00999999</v>
      </c>
      <c r="E64" s="13">
        <f t="shared" si="11"/>
        <v>1146234829.99</v>
      </c>
      <c r="F64" s="13">
        <f t="shared" si="11"/>
        <v>0</v>
      </c>
      <c r="G64" s="13">
        <f t="shared" si="11"/>
        <v>0</v>
      </c>
      <c r="H64" s="13">
        <f t="shared" si="11"/>
        <v>1146234829.99</v>
      </c>
    </row>
    <row r="65" spans="1:8" customFormat="1" ht="12" x14ac:dyDescent="0.2">
      <c r="A65" s="7"/>
      <c r="B65" s="8" t="s">
        <v>12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>E65-F65</f>
        <v>0</v>
      </c>
    </row>
    <row r="66" spans="1:8" customFormat="1" ht="12" x14ac:dyDescent="0.2">
      <c r="A66" s="7"/>
      <c r="B66" s="8" t="s">
        <v>13</v>
      </c>
      <c r="C66" s="14">
        <v>1296750225</v>
      </c>
      <c r="D66" s="14">
        <v>-150515395.00999999</v>
      </c>
      <c r="E66" s="15">
        <v>1146234829.99</v>
      </c>
      <c r="F66" s="14">
        <v>0</v>
      </c>
      <c r="G66" s="14">
        <v>0</v>
      </c>
      <c r="H66" s="15">
        <f>E66-F66</f>
        <v>1146234829.99</v>
      </c>
    </row>
    <row r="67" spans="1:8" customFormat="1" ht="12" x14ac:dyDescent="0.2">
      <c r="A67" s="7"/>
      <c r="B67" s="8" t="s">
        <v>14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>E67-F67</f>
        <v>0</v>
      </c>
    </row>
    <row r="68" spans="1:8" customFormat="1" ht="12" x14ac:dyDescent="0.2">
      <c r="A68" s="17" t="s">
        <v>80</v>
      </c>
      <c r="B68" s="18"/>
      <c r="C68" s="12">
        <f t="shared" ref="C68:H68" si="12">SUM(C69:C75)</f>
        <v>10945000</v>
      </c>
      <c r="D68" s="12">
        <f t="shared" si="12"/>
        <v>-1446839.91</v>
      </c>
      <c r="E68" s="13">
        <f t="shared" si="12"/>
        <v>9498160.0899999999</v>
      </c>
      <c r="F68" s="13">
        <f t="shared" si="12"/>
        <v>0</v>
      </c>
      <c r="G68" s="13">
        <f t="shared" si="12"/>
        <v>0</v>
      </c>
      <c r="H68" s="13">
        <f t="shared" si="12"/>
        <v>9498160.0899999999</v>
      </c>
    </row>
    <row r="69" spans="1:8" customFormat="1" ht="12" x14ac:dyDescent="0.2">
      <c r="A69" s="7"/>
      <c r="B69" s="8" t="s">
        <v>81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>E69-F69</f>
        <v>0</v>
      </c>
    </row>
    <row r="70" spans="1:8" customFormat="1" ht="12" x14ac:dyDescent="0.2">
      <c r="A70" s="7"/>
      <c r="B70" s="8" t="s">
        <v>15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ref="H70:H75" si="13">E70-F70</f>
        <v>0</v>
      </c>
    </row>
    <row r="71" spans="1:8" customFormat="1" ht="12" x14ac:dyDescent="0.2">
      <c r="A71" s="7"/>
      <c r="B71" s="8" t="s">
        <v>16</v>
      </c>
      <c r="C71" s="14">
        <v>0</v>
      </c>
      <c r="D71" s="14">
        <v>0</v>
      </c>
      <c r="E71" s="15">
        <v>0</v>
      </c>
      <c r="F71" s="14">
        <v>0</v>
      </c>
      <c r="G71" s="14">
        <v>0</v>
      </c>
      <c r="H71" s="15">
        <f t="shared" si="13"/>
        <v>0</v>
      </c>
    </row>
    <row r="72" spans="1:8" customFormat="1" ht="12" x14ac:dyDescent="0.2">
      <c r="A72" s="7"/>
      <c r="B72" s="8" t="s">
        <v>17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 t="shared" si="13"/>
        <v>0</v>
      </c>
    </row>
    <row r="73" spans="1:8" customFormat="1" ht="12" x14ac:dyDescent="0.2">
      <c r="A73" s="7"/>
      <c r="B73" s="8" t="s">
        <v>18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 t="shared" si="13"/>
        <v>0</v>
      </c>
    </row>
    <row r="74" spans="1:8" customFormat="1" ht="12" x14ac:dyDescent="0.2">
      <c r="A74" s="7"/>
      <c r="B74" s="8" t="s">
        <v>19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 t="shared" si="13"/>
        <v>0</v>
      </c>
    </row>
    <row r="75" spans="1:8" customFormat="1" ht="12" x14ac:dyDescent="0.2">
      <c r="A75" s="7"/>
      <c r="B75" s="8" t="s">
        <v>82</v>
      </c>
      <c r="C75" s="14">
        <v>10945000</v>
      </c>
      <c r="D75" s="14">
        <v>-1446839.91</v>
      </c>
      <c r="E75" s="15">
        <v>9498160.0899999999</v>
      </c>
      <c r="F75" s="14">
        <v>0</v>
      </c>
      <c r="G75" s="14">
        <v>0</v>
      </c>
      <c r="H75" s="15">
        <f t="shared" si="13"/>
        <v>9498160.0899999999</v>
      </c>
    </row>
    <row r="76" spans="1:8" s="11" customFormat="1" ht="12" x14ac:dyDescent="0.2">
      <c r="A76" s="9"/>
      <c r="B76" s="10" t="s">
        <v>32</v>
      </c>
      <c r="C76" s="16">
        <f t="shared" ref="C76:H76" si="14">+C4+C12+C22+C32+C42+C52+C56+C64+C68</f>
        <v>9963451813</v>
      </c>
      <c r="D76" s="16">
        <f t="shared" si="14"/>
        <v>21546089.400000002</v>
      </c>
      <c r="E76" s="16">
        <f t="shared" si="14"/>
        <v>9984997902.3999996</v>
      </c>
      <c r="F76" s="16">
        <f t="shared" si="14"/>
        <v>1396329355.9300001</v>
      </c>
      <c r="G76" s="16">
        <f t="shared" si="14"/>
        <v>1210555872.3200002</v>
      </c>
      <c r="H76" s="16">
        <f t="shared" si="14"/>
        <v>8588668546.4700003</v>
      </c>
    </row>
    <row r="83" customFormat="1" ht="11.25" x14ac:dyDescent="0.2"/>
    <row r="84" customFormat="1" ht="11.25" x14ac:dyDescent="0.2"/>
    <row r="85" customFormat="1" ht="11.25" x14ac:dyDescent="0.2"/>
  </sheetData>
  <mergeCells count="12">
    <mergeCell ref="A64:B64"/>
    <mergeCell ref="A68:B68"/>
    <mergeCell ref="A1:B3"/>
    <mergeCell ref="C1:G1"/>
    <mergeCell ref="H1:H2"/>
    <mergeCell ref="A42:B42"/>
    <mergeCell ref="A52:B52"/>
    <mergeCell ref="A56:B56"/>
    <mergeCell ref="A32:B32"/>
    <mergeCell ref="A4:B4"/>
    <mergeCell ref="A22:B22"/>
    <mergeCell ref="A12:B12"/>
  </mergeCells>
  <printOptions horizontalCentered="1"/>
  <pageMargins left="0.39370078740157483" right="0.39370078740157483" top="1.5748031496062993" bottom="0.59055118110236227" header="0.31496062992125984" footer="0.31496062992125984"/>
  <pageSetup scale="78" orientation="landscape" r:id="rId1"/>
  <headerFooter>
    <oddHeader>&amp;L&amp;G&amp;C&amp;"Arial,Negrita"&amp;10SERVICIOS DE SALUD DE MICHOACÁN
Estado Analítico del Ejercicio del Presupuesto de Egresos
Clasificación por Objeto del Gasto (Capítulo y Concepto)
Del 1 de enero al 31 de marzo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2022-12-06T02:01:54Z</cp:lastPrinted>
  <dcterms:created xsi:type="dcterms:W3CDTF">2021-07-30T15:15:08Z</dcterms:created>
  <dcterms:modified xsi:type="dcterms:W3CDTF">2023-07-03T15:32:50Z</dcterms:modified>
</cp:coreProperties>
</file>